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IS DOCUMENTOS\DOCUMENTOS\DIVISIONES MENORES\SANTA FE METODOLOGIA\2025\MICROCICLOS\RESULTADOS\"/>
    </mc:Choice>
  </mc:AlternateContent>
  <bookViews>
    <workbookView xWindow="0" yWindow="0" windowWidth="20490" windowHeight="7530"/>
  </bookViews>
  <sheets>
    <sheet name="GRUPOS ESPECIALES" sheetId="1" r:id="rId1"/>
    <sheet name="CENTRO PF" sheetId="2" r:id="rId2"/>
    <sheet name="NORTE PF" sheetId="3" r:id="rId3"/>
    <sheet name="OCCIDENTE PF" sheetId="4" r:id="rId4"/>
    <sheet name="BOSA PF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5" i="1" l="1"/>
  <c r="A50" i="2"/>
  <c r="A31" i="4"/>
  <c r="A84" i="1"/>
  <c r="A35" i="4"/>
  <c r="A74" i="1"/>
  <c r="A37" i="4"/>
  <c r="A51" i="2"/>
  <c r="A53" i="2"/>
  <c r="A46" i="1"/>
  <c r="A19" i="1"/>
  <c r="A28" i="4"/>
  <c r="A71" i="1"/>
  <c r="A42" i="2"/>
  <c r="A83" i="1"/>
  <c r="A62" i="2"/>
  <c r="A67" i="2"/>
  <c r="A7" i="4"/>
  <c r="A4" i="3"/>
  <c r="A30" i="1"/>
  <c r="A13" i="1"/>
  <c r="A22" i="4"/>
  <c r="A56" i="1"/>
  <c r="A43" i="3"/>
  <c r="A29" i="2"/>
  <c r="A36" i="1"/>
  <c r="A34" i="3"/>
  <c r="A4" i="1"/>
  <c r="A6" i="1"/>
  <c r="A45" i="4"/>
  <c r="A70" i="1"/>
  <c r="A47" i="2"/>
  <c r="A33" i="4"/>
  <c r="A2" i="2"/>
  <c r="A12" i="2"/>
  <c r="A13" i="3"/>
  <c r="A23" i="4"/>
  <c r="A12" i="4"/>
  <c r="A2" i="1"/>
  <c r="A31" i="2"/>
  <c r="A43" i="1"/>
  <c r="A29" i="4"/>
  <c r="A7" i="5"/>
  <c r="A10" i="2"/>
  <c r="A14" i="2"/>
  <c r="A57" i="2"/>
  <c r="A10" i="5"/>
  <c r="A32" i="4"/>
  <c r="A28" i="1"/>
  <c r="A23" i="1"/>
  <c r="A63" i="2"/>
  <c r="A12" i="1"/>
  <c r="A4" i="2"/>
  <c r="A12" i="3"/>
  <c r="A14" i="4"/>
  <c r="A46" i="2"/>
  <c r="A31" i="3"/>
  <c r="A15" i="1"/>
  <c r="A14" i="1"/>
  <c r="A52" i="1"/>
  <c r="A27" i="1"/>
  <c r="A5" i="3"/>
  <c r="A8" i="3"/>
  <c r="A53" i="1"/>
  <c r="A88" i="1"/>
  <c r="A5" i="4"/>
  <c r="A27" i="4"/>
  <c r="A36" i="3"/>
  <c r="A29" i="1"/>
  <c r="A35" i="1"/>
  <c r="A26" i="4"/>
  <c r="A72" i="1"/>
  <c r="A63" i="1"/>
  <c r="A23" i="3"/>
  <c r="A17" i="3"/>
  <c r="A36" i="4"/>
  <c r="A26" i="1"/>
  <c r="A51" i="1"/>
  <c r="A32" i="3"/>
  <c r="A18" i="4"/>
  <c r="A61" i="1"/>
  <c r="A20" i="2"/>
  <c r="A19" i="3"/>
  <c r="A79" i="1"/>
  <c r="A27" i="3"/>
  <c r="A21" i="1"/>
  <c r="A31" i="1"/>
  <c r="A54" i="1"/>
  <c r="A78" i="1"/>
  <c r="A60" i="2"/>
  <c r="A64" i="1"/>
  <c r="A18" i="3"/>
  <c r="A48" i="1"/>
  <c r="A18" i="1"/>
  <c r="A20" i="3"/>
  <c r="A28" i="2"/>
  <c r="A77" i="1"/>
  <c r="A16" i="2"/>
  <c r="A60" i="1"/>
  <c r="A33" i="3"/>
  <c r="A62" i="1"/>
  <c r="A17" i="4"/>
  <c r="A35" i="2"/>
  <c r="A7" i="3"/>
  <c r="A37" i="3"/>
  <c r="A42" i="4"/>
  <c r="A9" i="3"/>
  <c r="A4" i="4"/>
  <c r="A2" i="5"/>
  <c r="A21" i="4"/>
  <c r="A42" i="3"/>
  <c r="A24" i="1"/>
  <c r="A3" i="1"/>
  <c r="A25" i="1"/>
  <c r="A8" i="2"/>
  <c r="A52" i="2"/>
  <c r="A49" i="1"/>
  <c r="A22" i="1"/>
  <c r="A42" i="1"/>
  <c r="A16" i="1"/>
  <c r="A40" i="3"/>
  <c r="A47" i="4"/>
  <c r="A75" i="1"/>
  <c r="A56" i="2"/>
  <c r="A59" i="2"/>
  <c r="A25" i="3"/>
  <c r="A66" i="1"/>
  <c r="A40" i="4"/>
  <c r="A11" i="1"/>
  <c r="A9" i="5"/>
  <c r="A41" i="1"/>
  <c r="A21" i="3"/>
  <c r="A9" i="2"/>
  <c r="A44" i="1"/>
  <c r="A6" i="3"/>
  <c r="A13" i="2"/>
  <c r="A15" i="2"/>
  <c r="A44" i="4"/>
  <c r="A76" i="1"/>
  <c r="A24" i="3"/>
  <c r="A30" i="4"/>
  <c r="A3" i="4"/>
  <c r="A87" i="1"/>
  <c r="A46" i="4"/>
  <c r="A33" i="1"/>
  <c r="A37" i="2"/>
  <c r="A19" i="2"/>
  <c r="A41" i="2"/>
  <c r="A38" i="3"/>
  <c r="A2" i="3"/>
  <c r="A41" i="4"/>
  <c r="A43" i="2"/>
  <c r="A26" i="3"/>
  <c r="A10" i="3"/>
  <c r="A68" i="2"/>
  <c r="A26" i="2"/>
  <c r="A34" i="1"/>
  <c r="A6" i="5"/>
  <c r="A35" i="3"/>
  <c r="A16" i="3"/>
  <c r="A39" i="4"/>
  <c r="A85" i="1"/>
  <c r="A8" i="4"/>
  <c r="A43" i="4"/>
  <c r="A8" i="5"/>
  <c r="A38" i="2"/>
  <c r="A7" i="2"/>
  <c r="A58" i="1"/>
  <c r="A20" i="4"/>
  <c r="A15" i="4"/>
  <c r="A34" i="2"/>
  <c r="A57" i="1"/>
  <c r="A81" i="1"/>
  <c r="A38" i="4"/>
  <c r="A2" i="4"/>
  <c r="A11" i="4"/>
  <c r="A39" i="3"/>
  <c r="A21" i="2"/>
  <c r="A24" i="2"/>
  <c r="A10" i="1"/>
  <c r="A15" i="3"/>
  <c r="A61" i="2"/>
  <c r="A32" i="1"/>
  <c r="A30" i="2"/>
  <c r="A4" i="5"/>
  <c r="A14" i="3"/>
  <c r="A27" i="2"/>
  <c r="A7" i="1"/>
  <c r="A32" i="2"/>
  <c r="A45" i="2"/>
  <c r="A6" i="2"/>
  <c r="A6" i="4"/>
  <c r="A23" i="2"/>
  <c r="A48" i="2"/>
  <c r="A3" i="5"/>
  <c r="A82" i="1"/>
  <c r="A69" i="1"/>
  <c r="A45" i="3"/>
  <c r="A65" i="2"/>
  <c r="A5" i="1"/>
  <c r="A73" i="1"/>
  <c r="A17" i="1"/>
  <c r="A20" i="1"/>
  <c r="A50" i="1"/>
  <c r="A80" i="1"/>
  <c r="A5" i="5"/>
  <c r="A25" i="4"/>
  <c r="A11" i="2"/>
  <c r="A33" i="2"/>
  <c r="A41" i="3"/>
  <c r="A58" i="2"/>
  <c r="A64" i="2"/>
  <c r="A49" i="2"/>
  <c r="A54" i="2"/>
  <c r="A9" i="4"/>
  <c r="A18" i="2"/>
  <c r="A65" i="1"/>
  <c r="A10" i="4"/>
  <c r="A3" i="2"/>
  <c r="A17" i="2"/>
  <c r="A30" i="3"/>
  <c r="A8" i="1"/>
  <c r="A36" i="2"/>
  <c r="A25" i="2"/>
  <c r="A28" i="3"/>
  <c r="A22" i="2"/>
  <c r="A86" i="1"/>
  <c r="A34" i="4"/>
  <c r="A3" i="3"/>
  <c r="A47" i="1"/>
  <c r="A55" i="2"/>
  <c r="A55" i="1"/>
  <c r="A19" i="4"/>
  <c r="A66" i="2"/>
  <c r="A44" i="3"/>
  <c r="A29" i="3"/>
  <c r="A16" i="4"/>
  <c r="A5" i="2"/>
  <c r="A39" i="2"/>
  <c r="A22" i="3"/>
  <c r="A9" i="1"/>
  <c r="A11" i="3"/>
  <c r="A24" i="4"/>
  <c r="A44" i="2"/>
  <c r="A13" i="4"/>
  <c r="A59" i="1"/>
  <c r="A40" i="2"/>
  <c r="A89" i="1"/>
  <c r="A67" i="1"/>
  <c r="A68" i="1"/>
</calcChain>
</file>

<file path=xl/sharedStrings.xml><?xml version="1.0" encoding="utf-8"?>
<sst xmlns="http://schemas.openxmlformats.org/spreadsheetml/2006/main" count="470" uniqueCount="28">
  <si>
    <t>CODIGO DEL DEPORTISTA</t>
  </si>
  <si>
    <t xml:space="preserve">
PROCESO AL QUE ACCEDE </t>
  </si>
  <si>
    <t>AMERICAS</t>
  </si>
  <si>
    <t>SIBERIA</t>
  </si>
  <si>
    <t>PUENTE ARANDA</t>
  </si>
  <si>
    <t>SEDE DE LA QUE PROVIENE  DEPORTISTA</t>
  </si>
  <si>
    <t>PROFUNDIZACIÓN</t>
  </si>
  <si>
    <t>CENTRO NARIÑO</t>
  </si>
  <si>
    <t>NOMBRE  DEL DEPORTISTA</t>
  </si>
  <si>
    <t>AÑO DE NAC. DEP</t>
  </si>
  <si>
    <t>CAMPINCITO</t>
  </si>
  <si>
    <t>GRUPOS ESPECIALES SUB-20 B</t>
  </si>
  <si>
    <t>GRUPOS ESPECIALES SUB-17 A</t>
  </si>
  <si>
    <t>GRUPOS ESPECIALES SUB-17 B</t>
  </si>
  <si>
    <t>GRUPOS ESPECIALES SUB-17 C</t>
  </si>
  <si>
    <t>GRUPOS ESPECIALES SUB-15 A</t>
  </si>
  <si>
    <t>GRUPOS ESPECIALES SUB-15 B</t>
  </si>
  <si>
    <t>GRUPOS ESPECIALES SUB-13 A</t>
  </si>
  <si>
    <t>NORTE-ESCUELA DE INGENIERIA</t>
  </si>
  <si>
    <t>BOSA</t>
  </si>
  <si>
    <t>NIZA</t>
  </si>
  <si>
    <t>GRUPOS ESPECIALES SUB-13 B</t>
  </si>
  <si>
    <t>SIBERIA G.E.</t>
  </si>
  <si>
    <t>PERFECCIONAMIENTO DEPORTIVO</t>
  </si>
  <si>
    <t>IAN RAFAEL PAEZ HERNANDEZ</t>
  </si>
  <si>
    <t>FABIAN ANDRES TAPIERO</t>
  </si>
  <si>
    <t>JUSTIN DE JESUS ARIAS</t>
  </si>
  <si>
    <t>LUIS ANGEL HERRERA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</si>
</sst>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B3F86"/>
      </left>
      <right style="thin">
        <color rgb="FF5B3F86"/>
      </right>
      <top style="thin">
        <color rgb="FF442F65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/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Normal" xfId="0" builtinId="0"/>
  </cellStyles>
  <dxfs count="49"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 defaultTableStyle="TableStyleMedium2" defaultPivotStyle="PivotStyleLight16">
    <tableStyle name="Respuestas de formulario 1-style" pivot="0" count="3">
      <tableStyleElement type="headerRow" dxfId="48"/>
      <tableStyleElement type="firstRowStripe" dxfId="47"/>
      <tableStyleElement type="secondRowStripe" dxfId="4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Form_Responses14" displayName="Form_Responses14" ref="A1:E89" headerRowDxfId="45" dataDxfId="44" totalsRowDxfId="43">
  <sortState ref="A2:J91">
    <sortCondition ref="C2"/>
  </sortState>
  <tableColumns count="5">
    <tableColumn id="13" name="NOMBRE  DEL DEPORTISTA" dataDxfId="42"/>
    <tableColumn id="6" name="CODIGO DEL DEPORTISTA" dataDxfId="41"/>
    <tableColumn id="7" name="AÑO DE NAC. DEP" dataDxfId="40"/>
    <tableColumn id="14" name="SEDE DE LA QUE PROVIENE  DEPORTISTA" dataDxfId="39"/>
    <tableColumn id="9" name="_x000a_PROCESO AL QUE ACCEDE " dataDxfId="38"/>
  </tableColumns>
  <tableStyleInfo name="Respuestas de formulario 1-style" showFirstColumn="1" showLastColumn="1" showRowStripes="1" showColumnStripes="0"/>
</table>
</file>

<file path=xl/tables/table2.xml><?xml version="1.0" encoding="utf-8"?>
<table xmlns="http://schemas.openxmlformats.org/spreadsheetml/2006/main" id="2" name="Form_Responses156" displayName="Form_Responses156" ref="A1:E68" headerRowDxfId="37" dataDxfId="35" totalsRowDxfId="33" headerRowBorderDxfId="36" tableBorderDxfId="34">
  <sortState ref="A2:I49">
    <sortCondition ref="C2"/>
  </sortState>
  <tableColumns count="5">
    <tableColumn id="13" name="NOMBRE  DEL DEPORTISTA" dataDxfId="32">
      <calculatedColumnFormula>UPPER(Form_Responses156[[#This Row],[NOMBRE  DEL DEPORTISTA]])</calculatedColumnFormula>
    </tableColumn>
    <tableColumn id="6" name="CODIGO DEL DEPORTISTA" dataDxfId="31"/>
    <tableColumn id="7" name="AÑO DE NAC. DEP" dataDxfId="30"/>
    <tableColumn id="14" name="SEDE DE LA QUE PROVIENE  DEPORTISTA" dataDxfId="29"/>
    <tableColumn id="9" name="_x000a_PROCESO AL QUE ACCEDE " dataDxfId="28"/>
  </tableColumns>
  <tableStyleInfo name="Respuestas de formulario 1-style" showFirstColumn="1" showLastColumn="1" showRowStripes="1" showColumnStripes="0"/>
</table>
</file>

<file path=xl/tables/table3.xml><?xml version="1.0" encoding="utf-8"?>
<table xmlns="http://schemas.openxmlformats.org/spreadsheetml/2006/main" id="3" name="Form_Responses157" displayName="Form_Responses157" ref="A1:E45" headerRowDxfId="27" dataDxfId="25" totalsRowDxfId="24" headerRowBorderDxfId="26">
  <sortState ref="A2:J29">
    <sortCondition ref="C29"/>
  </sortState>
  <tableColumns count="5">
    <tableColumn id="13" name="NOMBRE  DEL DEPORTISTA" dataDxfId="23"/>
    <tableColumn id="6" name="CODIGO DEL DEPORTISTA" dataDxfId="22"/>
    <tableColumn id="7" name="AÑO DE NAC. DEP" dataDxfId="21"/>
    <tableColumn id="14" name="SEDE DE LA QUE PROVIENE  DEPORTISTA" dataDxfId="20"/>
    <tableColumn id="9" name="_x000a_PROCESO AL QUE ACCEDE " dataDxfId="19"/>
  </tableColumns>
  <tableStyleInfo name="Respuestas de formulario 1-style" showFirstColumn="1" showLastColumn="1" showRowStripes="1" showColumnStripes="0"/>
</table>
</file>

<file path=xl/tables/table4.xml><?xml version="1.0" encoding="utf-8"?>
<table xmlns="http://schemas.openxmlformats.org/spreadsheetml/2006/main" id="4" name="Form_Responses158" displayName="Form_Responses158" ref="A1:E47" headerRowDxfId="18" dataDxfId="16" totalsRowDxfId="15" headerRowBorderDxfId="17">
  <sortState ref="A2:J41">
    <sortCondition ref="C2"/>
  </sortState>
  <tableColumns count="5">
    <tableColumn id="13" name="NOMBRE  DEL DEPORTISTA" dataDxfId="14">
      <calculatedColumnFormula>UPPER(Form_Responses158[[#This Row],[NOMBRE  DEL DEPORTISTA]])</calculatedColumnFormula>
    </tableColumn>
    <tableColumn id="6" name="CODIGO DEL DEPORTISTA" dataDxfId="13"/>
    <tableColumn id="7" name="AÑO DE NAC. DEP" dataDxfId="12"/>
    <tableColumn id="14" name="SEDE DE LA QUE PROVIENE  DEPORTISTA" dataDxfId="11"/>
    <tableColumn id="9" name="_x000a_PROCESO AL QUE ACCEDE " dataDxfId="10"/>
  </tableColumns>
  <tableStyleInfo name="Respuestas de formulario 1-style" showFirstColumn="1" showLastColumn="1" showRowStripes="1" showColumnStripes="0"/>
</table>
</file>

<file path=xl/tables/table5.xml><?xml version="1.0" encoding="utf-8"?>
<table xmlns="http://schemas.openxmlformats.org/spreadsheetml/2006/main" id="5" name="Form_Responses1586" displayName="Form_Responses1586" ref="A1:E10" headerRowDxfId="9" dataDxfId="7" totalsRowDxfId="5" headerRowBorderDxfId="8" tableBorderDxfId="6">
  <sortState ref="A2:J41">
    <sortCondition ref="C2"/>
  </sortState>
  <tableColumns count="5">
    <tableColumn id="13" name="NOMBRE  DEL DEPORTISTA" dataDxfId="4"/>
    <tableColumn id="6" name="CODIGO DEL DEPORTISTA" dataDxfId="3"/>
    <tableColumn id="7" name="AÑO DE NAC. DEP" dataDxfId="2"/>
    <tableColumn id="14" name="SEDE DE LA QUE PROVIENE  DEPORTISTA" dataDxfId="1"/>
    <tableColumn id="9" name="_x000a_PROCESO AL QUE ACCEDE " dataDxfId="0"/>
  </tableColumns>
  <tableStyleInfo name="Respuestas de formulario 1-style" showFirstColumn="1" showLastColumn="1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9"/>
  <sheetViews>
    <sheetView tabSelected="1" workbookViewId="0">
      <selection activeCell="F2" sqref="F2"/>
    </sheetView>
  </sheetViews>
  <sheetFormatPr baseColWidth="10" defaultColWidth="12.5703125" defaultRowHeight="12.75" x14ac:dyDescent="0.2"/>
  <cols>
    <col min="1" max="1" width="36.5703125" style="13" customWidth="1"/>
    <col min="2" max="2" width="13.85546875" style="14" customWidth="1"/>
    <col min="3" max="3" width="11.85546875" style="15" customWidth="1"/>
    <col min="4" max="4" width="26.140625" style="13" customWidth="1"/>
    <col min="5" max="5" width="27.28515625" style="13" customWidth="1"/>
    <col min="6" max="6" width="37" style="10" customWidth="1"/>
    <col min="7" max="11" width="18.85546875" style="10" customWidth="1"/>
    <col min="12" max="19" width="12.5703125" style="10"/>
    <col min="20" max="16384" width="12.5703125" style="11"/>
  </cols>
  <sheetData>
    <row r="1" spans="1:19" s="9" customFormat="1" ht="33.75" customHeight="1" x14ac:dyDescent="0.2">
      <c r="A1" s="1" t="s">
        <v>8</v>
      </c>
      <c r="B1" s="1" t="s">
        <v>0</v>
      </c>
      <c r="C1" s="3" t="s">
        <v>9</v>
      </c>
      <c r="D1" s="1" t="s">
        <v>5</v>
      </c>
      <c r="E1" s="2" t="s">
        <v>1</v>
      </c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x14ac:dyDescent="0.2">
      <c r="A2" s="21" t="str">
        <f ca="1">UPPER(Form_Responses14[[#This Row],[NOMBRE  DEL DEPORTISTA]])</f>
        <v xml:space="preserve">GABRIEL DURANGO BUSTAMENTE </v>
      </c>
      <c r="B2" s="21">
        <v>425</v>
      </c>
      <c r="C2" s="6">
        <v>2008</v>
      </c>
      <c r="D2" s="21" t="s">
        <v>3</v>
      </c>
      <c r="E2" s="4" t="s">
        <v>11</v>
      </c>
    </row>
    <row r="3" spans="1:19" x14ac:dyDescent="0.2">
      <c r="A3" s="23" t="str">
        <f ca="1">UPPER(Form_Responses14[[#This Row],[NOMBRE  DEL DEPORTISTA]])</f>
        <v xml:space="preserve">JEAN PIERRE CAÑON RUIZ </v>
      </c>
      <c r="B3" s="23">
        <v>4438</v>
      </c>
      <c r="C3" s="6">
        <v>2008</v>
      </c>
      <c r="D3" s="23" t="s">
        <v>7</v>
      </c>
      <c r="E3" s="4" t="s">
        <v>11</v>
      </c>
    </row>
    <row r="4" spans="1:19" x14ac:dyDescent="0.2">
      <c r="A4" s="21" t="str">
        <f ca="1">UPPER(Form_Responses14[[#This Row],[NOMBRE  DEL DEPORTISTA]])</f>
        <v>SANTIAGO ANDRES OSORIO GÁRCIA</v>
      </c>
      <c r="B4" s="21">
        <v>3747</v>
      </c>
      <c r="C4" s="6">
        <v>2008</v>
      </c>
      <c r="D4" s="21" t="s">
        <v>7</v>
      </c>
      <c r="E4" s="4" t="s">
        <v>11</v>
      </c>
    </row>
    <row r="5" spans="1:19" x14ac:dyDescent="0.2">
      <c r="A5" s="23" t="str">
        <f ca="1">UPPER(Form_Responses14[[#This Row],[NOMBRE  DEL DEPORTISTA]])</f>
        <v>DANIEL SANTIAGO RICO CARRILLO</v>
      </c>
      <c r="B5" s="23">
        <v>353</v>
      </c>
      <c r="C5" s="6">
        <v>2008</v>
      </c>
      <c r="D5" s="23" t="s">
        <v>7</v>
      </c>
      <c r="E5" s="4" t="s">
        <v>11</v>
      </c>
    </row>
    <row r="6" spans="1:19" x14ac:dyDescent="0.2">
      <c r="A6" s="21" t="str">
        <f ca="1">UPPER(Form_Responses14[[#This Row],[NOMBRE  DEL DEPORTISTA]])</f>
        <v>JUAN DAVID RUEDA CARRERO</v>
      </c>
      <c r="B6" s="21">
        <v>78</v>
      </c>
      <c r="C6" s="6">
        <v>2008</v>
      </c>
      <c r="D6" s="21" t="s">
        <v>7</v>
      </c>
      <c r="E6" s="4" t="s">
        <v>11</v>
      </c>
    </row>
    <row r="7" spans="1:19" x14ac:dyDescent="0.2">
      <c r="A7" s="21" t="str">
        <f ca="1">UPPER(Form_Responses14[[#This Row],[NOMBRE  DEL DEPORTISTA]])</f>
        <v>SAMUEL DAVID CAFIEL FIGUEREDO</v>
      </c>
      <c r="B7" s="21">
        <v>2294</v>
      </c>
      <c r="C7" s="6">
        <v>2008</v>
      </c>
      <c r="D7" s="21" t="s">
        <v>3</v>
      </c>
      <c r="E7" s="4" t="s">
        <v>11</v>
      </c>
    </row>
    <row r="8" spans="1:19" x14ac:dyDescent="0.2">
      <c r="A8" s="23" t="str">
        <f ca="1">UPPER(Form_Responses14[[#This Row],[NOMBRE  DEL DEPORTISTA]])</f>
        <v xml:space="preserve">JOSE DAVID GONZÁLEZ GELVEZ </v>
      </c>
      <c r="B8" s="23">
        <v>3964</v>
      </c>
      <c r="C8" s="6">
        <v>2008</v>
      </c>
      <c r="D8" s="23" t="s">
        <v>18</v>
      </c>
      <c r="E8" s="4" t="s">
        <v>11</v>
      </c>
    </row>
    <row r="9" spans="1:19" x14ac:dyDescent="0.2">
      <c r="A9" s="21" t="str">
        <f ca="1">UPPER(Form_Responses14[[#This Row],[NOMBRE  DEL DEPORTISTA]])</f>
        <v>JUAN IGNACIO SUAREZ PANTANO</v>
      </c>
      <c r="B9" s="21">
        <v>5897</v>
      </c>
      <c r="C9" s="6">
        <v>2008</v>
      </c>
      <c r="D9" s="23" t="s">
        <v>18</v>
      </c>
      <c r="E9" s="4" t="s">
        <v>11</v>
      </c>
    </row>
    <row r="10" spans="1:19" x14ac:dyDescent="0.2">
      <c r="A10" s="22" t="str">
        <f ca="1">UPPER(Form_Responses14[[#This Row],[NOMBRE  DEL DEPORTISTA]])</f>
        <v xml:space="preserve">OSCAR ANDREY CÉSPEDES MONTEALEGRE </v>
      </c>
      <c r="B10" s="21">
        <v>5872</v>
      </c>
      <c r="C10" s="6">
        <v>2008</v>
      </c>
      <c r="D10" s="23" t="s">
        <v>18</v>
      </c>
      <c r="E10" s="4" t="s">
        <v>11</v>
      </c>
    </row>
    <row r="11" spans="1:19" x14ac:dyDescent="0.2">
      <c r="A11" s="4" t="str">
        <f ca="1">UPPER(Form_Responses14[[#This Row],[NOMBRE  DEL DEPORTISTA]])</f>
        <v/>
      </c>
      <c r="B11" s="5"/>
      <c r="C11" s="6"/>
      <c r="D11" s="4"/>
      <c r="E11" s="4"/>
    </row>
    <row r="12" spans="1:19" x14ac:dyDescent="0.2">
      <c r="A12" s="21" t="str">
        <f ca="1">UPPER(Form_Responses14[[#This Row],[NOMBRE  DEL DEPORTISTA]])</f>
        <v xml:space="preserve">JUAN DAVID GARCÍA HERNÁNDEZ </v>
      </c>
      <c r="B12" s="21">
        <v>2406</v>
      </c>
      <c r="C12" s="6">
        <v>2009</v>
      </c>
      <c r="D12" s="21" t="s">
        <v>3</v>
      </c>
      <c r="E12" s="4" t="s">
        <v>12</v>
      </c>
    </row>
    <row r="13" spans="1:19" x14ac:dyDescent="0.2">
      <c r="A13" s="23" t="str">
        <f ca="1">UPPER(Form_Responses14[[#This Row],[NOMBRE  DEL DEPORTISTA]])</f>
        <v xml:space="preserve">MATÍAS GUZMÁN AGUILAR </v>
      </c>
      <c r="B13" s="23">
        <v>5787</v>
      </c>
      <c r="C13" s="6">
        <v>2009</v>
      </c>
      <c r="D13" s="23" t="s">
        <v>3</v>
      </c>
      <c r="E13" s="4" t="s">
        <v>12</v>
      </c>
    </row>
    <row r="14" spans="1:19" x14ac:dyDescent="0.2">
      <c r="A14" s="23" t="str">
        <f ca="1">UPPER(Form_Responses14[[#This Row],[NOMBRE  DEL DEPORTISTA]])</f>
        <v>JUAN NICOLÁS RUBIANO HERRERA</v>
      </c>
      <c r="B14" s="23">
        <v>1606</v>
      </c>
      <c r="C14" s="6">
        <v>2009</v>
      </c>
      <c r="D14" s="23" t="s">
        <v>7</v>
      </c>
      <c r="E14" s="4" t="s">
        <v>12</v>
      </c>
    </row>
    <row r="15" spans="1:19" x14ac:dyDescent="0.2">
      <c r="A15" s="23" t="str">
        <f ca="1">UPPER(Form_Responses14[[#This Row],[NOMBRE  DEL DEPORTISTA]])</f>
        <v xml:space="preserve">MARTIN FELIPE PINEDA HURTADO </v>
      </c>
      <c r="B15" s="23">
        <v>4377</v>
      </c>
      <c r="C15" s="6">
        <v>2009</v>
      </c>
      <c r="D15" s="23" t="s">
        <v>7</v>
      </c>
      <c r="E15" s="4" t="s">
        <v>12</v>
      </c>
    </row>
    <row r="16" spans="1:19" x14ac:dyDescent="0.2">
      <c r="A16" s="21" t="str">
        <f ca="1">UPPER(Form_Responses14[[#This Row],[NOMBRE  DEL DEPORTISTA]])</f>
        <v>SANTIAGO HERNÁNDEZ MORALES</v>
      </c>
      <c r="B16" s="21">
        <v>812</v>
      </c>
      <c r="C16" s="6">
        <v>2009</v>
      </c>
      <c r="D16" s="21" t="s">
        <v>7</v>
      </c>
      <c r="E16" s="4" t="s">
        <v>12</v>
      </c>
    </row>
    <row r="17" spans="1:5" x14ac:dyDescent="0.2">
      <c r="A17" s="4" t="str">
        <f ca="1">UPPER(Form_Responses14[[#This Row],[NOMBRE  DEL DEPORTISTA]])</f>
        <v/>
      </c>
      <c r="B17" s="5"/>
      <c r="C17" s="6"/>
      <c r="D17" s="4"/>
      <c r="E17" s="4"/>
    </row>
    <row r="18" spans="1:5" x14ac:dyDescent="0.2">
      <c r="A18" s="7" t="str">
        <f ca="1">UPPER(Form_Responses14[[#This Row],[NOMBRE  DEL DEPORTISTA]])</f>
        <v xml:space="preserve">EMANUEL FELIPE DUARTE GARZON </v>
      </c>
      <c r="B18" s="21">
        <v>292</v>
      </c>
      <c r="C18" s="6">
        <v>2010</v>
      </c>
      <c r="D18" s="21" t="s">
        <v>10</v>
      </c>
      <c r="E18" s="4" t="s">
        <v>13</v>
      </c>
    </row>
    <row r="19" spans="1:5" x14ac:dyDescent="0.2">
      <c r="A19" s="7" t="str">
        <f ca="1">UPPER(Form_Responses14[[#This Row],[NOMBRE  DEL DEPORTISTA]])</f>
        <v>MATIAS CASTILLO PABON</v>
      </c>
      <c r="B19" s="21">
        <v>2761</v>
      </c>
      <c r="C19" s="6">
        <v>2010</v>
      </c>
      <c r="D19" s="4" t="s">
        <v>7</v>
      </c>
      <c r="E19" s="4" t="s">
        <v>13</v>
      </c>
    </row>
    <row r="20" spans="1:5" x14ac:dyDescent="0.2">
      <c r="A20" s="7" t="str">
        <f ca="1">UPPER(Form_Responses14[[#This Row],[NOMBRE  DEL DEPORTISTA]])</f>
        <v>NICOLAS ALEJANDRO TRIANA PRIETO</v>
      </c>
      <c r="B20" s="21">
        <v>3796</v>
      </c>
      <c r="C20" s="6">
        <v>2010</v>
      </c>
      <c r="D20" s="21" t="s">
        <v>10</v>
      </c>
      <c r="E20" s="4" t="s">
        <v>13</v>
      </c>
    </row>
    <row r="21" spans="1:5" x14ac:dyDescent="0.2">
      <c r="A21" s="7" t="str">
        <f ca="1">UPPER(Form_Responses14[[#This Row],[NOMBRE  DEL DEPORTISTA]])</f>
        <v>JUAN CAMILO CUBILLOS FRANCO</v>
      </c>
      <c r="B21" s="23">
        <v>2522</v>
      </c>
      <c r="C21" s="6">
        <v>2010</v>
      </c>
      <c r="D21" s="23" t="s">
        <v>10</v>
      </c>
      <c r="E21" s="4" t="s">
        <v>13</v>
      </c>
    </row>
    <row r="22" spans="1:5" x14ac:dyDescent="0.2">
      <c r="A22" s="7" t="str">
        <f ca="1">UPPER(Form_Responses14[[#This Row],[NOMBRE  DEL DEPORTISTA]])</f>
        <v>JUAN ANDRES HOLGUIN FRANCO</v>
      </c>
      <c r="B22" s="21">
        <v>1430</v>
      </c>
      <c r="C22" s="6">
        <v>2010</v>
      </c>
      <c r="D22" s="21" t="s">
        <v>10</v>
      </c>
      <c r="E22" s="4" t="s">
        <v>13</v>
      </c>
    </row>
    <row r="23" spans="1:5" x14ac:dyDescent="0.2">
      <c r="A23" s="4" t="str">
        <f ca="1">UPPER(Form_Responses14[[#This Row],[NOMBRE  DEL DEPORTISTA]])</f>
        <v/>
      </c>
      <c r="B23" s="5"/>
      <c r="C23" s="6"/>
      <c r="D23" s="4"/>
      <c r="E23" s="4"/>
    </row>
    <row r="24" spans="1:5" x14ac:dyDescent="0.2">
      <c r="A24" s="21" t="str">
        <f ca="1">UPPER(Form_Responses14[[#This Row],[NOMBRE  DEL DEPORTISTA]])</f>
        <v>JUAN FELIPE BELTRAN CASTAÑEDA</v>
      </c>
      <c r="B24" s="21">
        <v>326</v>
      </c>
      <c r="C24" s="6">
        <v>2010</v>
      </c>
      <c r="D24" s="21" t="s">
        <v>10</v>
      </c>
      <c r="E24" s="4" t="s">
        <v>14</v>
      </c>
    </row>
    <row r="25" spans="1:5" x14ac:dyDescent="0.2">
      <c r="A25" s="23" t="str">
        <f ca="1">UPPER(Form_Responses14[[#This Row],[NOMBRE  DEL DEPORTISTA]])</f>
        <v xml:space="preserve">TOMAS AMAYA DIAZ </v>
      </c>
      <c r="B25" s="23">
        <v>2725</v>
      </c>
      <c r="C25" s="6">
        <v>2010</v>
      </c>
      <c r="D25" s="23" t="s">
        <v>10</v>
      </c>
      <c r="E25" s="4" t="s">
        <v>14</v>
      </c>
    </row>
    <row r="26" spans="1:5" s="12" customFormat="1" x14ac:dyDescent="0.2">
      <c r="A26" s="21" t="str">
        <f ca="1">UPPER(Form_Responses14[[#This Row],[NOMBRE  DEL DEPORTISTA]])</f>
        <v>DAVID ESTEBAN GARCIA ALBA</v>
      </c>
      <c r="B26" s="21">
        <v>355</v>
      </c>
      <c r="C26" s="6">
        <v>2010</v>
      </c>
      <c r="D26" s="21" t="s">
        <v>10</v>
      </c>
      <c r="E26" s="4" t="s">
        <v>14</v>
      </c>
    </row>
    <row r="27" spans="1:5" x14ac:dyDescent="0.2">
      <c r="A27" s="23" t="str">
        <f ca="1">UPPER(Form_Responses14[[#This Row],[NOMBRE  DEL DEPORTISTA]])</f>
        <v>MATIAS IZURRIETA ARRIETA</v>
      </c>
      <c r="B27" s="23">
        <v>732</v>
      </c>
      <c r="C27" s="6">
        <v>2010</v>
      </c>
      <c r="D27" s="23" t="s">
        <v>10</v>
      </c>
      <c r="E27" s="4" t="s">
        <v>14</v>
      </c>
    </row>
    <row r="28" spans="1:5" x14ac:dyDescent="0.2">
      <c r="A28" s="23" t="str">
        <f ca="1">UPPER(Form_Responses14[[#This Row],[NOMBRE  DEL DEPORTISTA]])</f>
        <v>BRYAN SANTIAGO PARRA GOMEZ</v>
      </c>
      <c r="B28" s="23">
        <v>1145</v>
      </c>
      <c r="C28" s="6">
        <v>2010</v>
      </c>
      <c r="D28" s="23" t="s">
        <v>10</v>
      </c>
      <c r="E28" s="4" t="s">
        <v>14</v>
      </c>
    </row>
    <row r="29" spans="1:5" x14ac:dyDescent="0.2">
      <c r="A29" s="21" t="str">
        <f ca="1">UPPER(Form_Responses14[[#This Row],[NOMBRE  DEL DEPORTISTA]])</f>
        <v>JUAN FELIPE TRILLERAS CARDENAS</v>
      </c>
      <c r="B29" s="21">
        <v>3713</v>
      </c>
      <c r="C29" s="6">
        <v>2010</v>
      </c>
      <c r="D29" s="21" t="s">
        <v>10</v>
      </c>
      <c r="E29" s="4" t="s">
        <v>14</v>
      </c>
    </row>
    <row r="30" spans="1:5" x14ac:dyDescent="0.2">
      <c r="A30" s="23" t="str">
        <f ca="1">UPPER(Form_Responses14[[#This Row],[NOMBRE  DEL DEPORTISTA]])</f>
        <v>JOSTIN JIMENEZ REYES</v>
      </c>
      <c r="B30" s="23">
        <v>4071</v>
      </c>
      <c r="C30" s="6">
        <v>2010</v>
      </c>
      <c r="D30" s="23" t="s">
        <v>3</v>
      </c>
      <c r="E30" s="4" t="s">
        <v>14</v>
      </c>
    </row>
    <row r="31" spans="1:5" x14ac:dyDescent="0.2">
      <c r="A31" s="23" t="str">
        <f ca="1">UPPER(Form_Responses14[[#This Row],[NOMBRE  DEL DEPORTISTA]])</f>
        <v>LUIS ARMANDO AVENDAÑO MARTINEZ</v>
      </c>
      <c r="B31" s="23">
        <v>5928</v>
      </c>
      <c r="C31" s="6">
        <v>2010</v>
      </c>
      <c r="D31" s="4" t="s">
        <v>10</v>
      </c>
      <c r="E31" s="4" t="s">
        <v>14</v>
      </c>
    </row>
    <row r="32" spans="1:5" x14ac:dyDescent="0.2">
      <c r="A32" s="23" t="str">
        <f ca="1">UPPER(Form_Responses14[[#This Row],[NOMBRE  DEL DEPORTISTA]])</f>
        <v>JHON SANTIAGO ARDILA PAEZ</v>
      </c>
      <c r="B32" s="23">
        <v>4403</v>
      </c>
      <c r="C32" s="6">
        <v>2010</v>
      </c>
      <c r="D32" s="4" t="s">
        <v>10</v>
      </c>
      <c r="E32" s="4" t="s">
        <v>14</v>
      </c>
    </row>
    <row r="33" spans="1:5" x14ac:dyDescent="0.2">
      <c r="A33" s="4" t="str">
        <f ca="1">UPPER(Form_Responses14[[#This Row],[NOMBRE  DEL DEPORTISTA]])</f>
        <v>JUAN SEBASTIAN GONZALEZ NAVARRETE</v>
      </c>
      <c r="B33" s="5">
        <v>667</v>
      </c>
      <c r="C33" s="6">
        <v>2010</v>
      </c>
      <c r="D33" s="4" t="s">
        <v>10</v>
      </c>
      <c r="E33" s="4" t="s">
        <v>14</v>
      </c>
    </row>
    <row r="34" spans="1:5" x14ac:dyDescent="0.2">
      <c r="A34" s="4" t="str">
        <f ca="1">UPPER(Form_Responses14[[#This Row],[NOMBRE  DEL DEPORTISTA]])</f>
        <v>MARCOS DAVID LEYTON FERNANDEZ</v>
      </c>
      <c r="B34" s="5">
        <v>576</v>
      </c>
      <c r="C34" s="6">
        <v>2010</v>
      </c>
      <c r="D34" s="4" t="s">
        <v>10</v>
      </c>
      <c r="E34" s="4" t="s">
        <v>14</v>
      </c>
    </row>
    <row r="35" spans="1:5" x14ac:dyDescent="0.2">
      <c r="A35" s="4" t="str">
        <f ca="1">UPPER(Form_Responses14[[#This Row],[NOMBRE  DEL DEPORTISTA]])</f>
        <v>SANTIAGO PEÑUELAS FUENTES</v>
      </c>
      <c r="B35" s="5">
        <v>5781</v>
      </c>
      <c r="C35" s="6">
        <v>2010</v>
      </c>
      <c r="D35" s="4" t="s">
        <v>10</v>
      </c>
      <c r="E35" s="4" t="s">
        <v>14</v>
      </c>
    </row>
    <row r="36" spans="1:5" x14ac:dyDescent="0.2">
      <c r="A36" s="24" t="str">
        <f ca="1">UPPER(Form_Responses14[[#This Row],[NOMBRE  DEL DEPORTISTA]])</f>
        <v>NICOLAS BELTRAN LOPEZ</v>
      </c>
      <c r="B36" s="29">
        <v>6019</v>
      </c>
      <c r="C36" s="17">
        <v>2010</v>
      </c>
      <c r="D36" s="16" t="s">
        <v>7</v>
      </c>
      <c r="E36" s="4" t="s">
        <v>14</v>
      </c>
    </row>
    <row r="37" spans="1:5" x14ac:dyDescent="0.2">
      <c r="A37" s="23" t="s">
        <v>24</v>
      </c>
      <c r="B37" s="31">
        <v>3935</v>
      </c>
      <c r="C37" s="17">
        <v>2010</v>
      </c>
      <c r="D37" s="4" t="s">
        <v>10</v>
      </c>
      <c r="E37" s="4" t="s">
        <v>14</v>
      </c>
    </row>
    <row r="38" spans="1:5" x14ac:dyDescent="0.2">
      <c r="A38" s="23" t="s">
        <v>25</v>
      </c>
      <c r="B38" s="31">
        <v>2329</v>
      </c>
      <c r="C38" s="17">
        <v>2010</v>
      </c>
      <c r="D38" s="4" t="s">
        <v>10</v>
      </c>
      <c r="E38" s="4" t="s">
        <v>14</v>
      </c>
    </row>
    <row r="39" spans="1:5" x14ac:dyDescent="0.2">
      <c r="A39" s="23" t="s">
        <v>26</v>
      </c>
      <c r="B39" s="31">
        <v>2310</v>
      </c>
      <c r="C39" s="17">
        <v>2010</v>
      </c>
      <c r="D39" s="4" t="s">
        <v>10</v>
      </c>
      <c r="E39" s="4" t="s">
        <v>14</v>
      </c>
    </row>
    <row r="40" spans="1:5" x14ac:dyDescent="0.2">
      <c r="A40" s="41" t="s">
        <v>27</v>
      </c>
      <c r="B40" s="42">
        <v>101</v>
      </c>
      <c r="C40" s="17">
        <v>2010</v>
      </c>
      <c r="D40" s="4" t="s">
        <v>10</v>
      </c>
      <c r="E40" s="4" t="s">
        <v>14</v>
      </c>
    </row>
    <row r="41" spans="1:5" x14ac:dyDescent="0.2">
      <c r="A41" s="4" t="str">
        <f ca="1">UPPER(Form_Responses14[[#This Row],[NOMBRE  DEL DEPORTISTA]])</f>
        <v/>
      </c>
      <c r="B41" s="5"/>
      <c r="C41" s="6"/>
      <c r="D41" s="4"/>
      <c r="E41" s="4"/>
    </row>
    <row r="42" spans="1:5" x14ac:dyDescent="0.2">
      <c r="A42" s="21" t="str">
        <f ca="1">UPPER(Form_Responses14[[#This Row],[NOMBRE  DEL DEPORTISTA]])</f>
        <v>YORMAN STEBAN GARCÍA ARMERO</v>
      </c>
      <c r="B42" s="21">
        <v>1424</v>
      </c>
      <c r="C42" s="6">
        <v>2011</v>
      </c>
      <c r="D42" s="21" t="s">
        <v>10</v>
      </c>
      <c r="E42" s="4" t="s">
        <v>15</v>
      </c>
    </row>
    <row r="43" spans="1:5" x14ac:dyDescent="0.2">
      <c r="A43" s="21" t="str">
        <f ca="1">UPPER(Form_Responses14[[#This Row],[NOMBRE  DEL DEPORTISTA]])</f>
        <v>ALAN GUATEQUE ARGÜELLO</v>
      </c>
      <c r="B43" s="21">
        <v>5712</v>
      </c>
      <c r="C43" s="6">
        <v>2011</v>
      </c>
      <c r="D43" s="21" t="s">
        <v>3</v>
      </c>
      <c r="E43" s="4" t="s">
        <v>15</v>
      </c>
    </row>
    <row r="44" spans="1:5" x14ac:dyDescent="0.2">
      <c r="A44" s="21" t="str">
        <f ca="1">UPPER(Form_Responses14[[#This Row],[NOMBRE  DEL DEPORTISTA]])</f>
        <v xml:space="preserve">DAVID SANTIAGO MONTOYA SUÁREZ </v>
      </c>
      <c r="B44" s="21">
        <v>2641</v>
      </c>
      <c r="C44" s="6">
        <v>2011</v>
      </c>
      <c r="D44" s="21" t="s">
        <v>10</v>
      </c>
      <c r="E44" s="4" t="s">
        <v>15</v>
      </c>
    </row>
    <row r="45" spans="1:5" x14ac:dyDescent="0.2">
      <c r="A45" s="4" t="str">
        <f ca="1">UPPER(Form_Responses14[[#This Row],[NOMBRE  DEL DEPORTISTA]])</f>
        <v/>
      </c>
      <c r="B45" s="5"/>
      <c r="C45" s="6"/>
      <c r="D45" s="4"/>
      <c r="E45" s="4"/>
    </row>
    <row r="46" spans="1:5" x14ac:dyDescent="0.2">
      <c r="A46" s="23" t="str">
        <f ca="1">UPPER(Form_Responses14[[#This Row],[NOMBRE  DEL DEPORTISTA]])</f>
        <v>SAMUEL OROZCO PARRAGA</v>
      </c>
      <c r="B46" s="23">
        <v>996</v>
      </c>
      <c r="C46" s="6">
        <v>2012</v>
      </c>
      <c r="D46" s="4" t="s">
        <v>10</v>
      </c>
      <c r="E46" s="4" t="s">
        <v>16</v>
      </c>
    </row>
    <row r="47" spans="1:5" x14ac:dyDescent="0.2">
      <c r="A47" s="21" t="str">
        <f ca="1">UPPER(Form_Responses14[[#This Row],[NOMBRE  DEL DEPORTISTA]])</f>
        <v>JUAN JOSE CASTRO CRUZ</v>
      </c>
      <c r="B47" s="21">
        <v>1498</v>
      </c>
      <c r="C47" s="6">
        <v>2012</v>
      </c>
      <c r="D47" s="4" t="s">
        <v>10</v>
      </c>
      <c r="E47" s="4" t="s">
        <v>16</v>
      </c>
    </row>
    <row r="48" spans="1:5" x14ac:dyDescent="0.2">
      <c r="A48" s="23" t="str">
        <f ca="1">UPPER(Form_Responses14[[#This Row],[NOMBRE  DEL DEPORTISTA]])</f>
        <v>JESUS SANTIAGO CARVAJAL SOLER</v>
      </c>
      <c r="B48" s="23">
        <v>925</v>
      </c>
      <c r="C48" s="6">
        <v>2012</v>
      </c>
      <c r="D48" s="4" t="s">
        <v>10</v>
      </c>
      <c r="E48" s="4" t="s">
        <v>16</v>
      </c>
    </row>
    <row r="49" spans="1:5" x14ac:dyDescent="0.2">
      <c r="A49" s="4" t="str">
        <f ca="1">UPPER(Form_Responses14[[#This Row],[NOMBRE  DEL DEPORTISTA]])</f>
        <v/>
      </c>
      <c r="B49" s="5"/>
      <c r="C49" s="6"/>
      <c r="D49" s="4"/>
      <c r="E49" s="4"/>
    </row>
    <row r="50" spans="1:5" x14ac:dyDescent="0.2">
      <c r="A50" s="23" t="str">
        <f ca="1">UPPER(Form_Responses14[[#This Row],[NOMBRE  DEL DEPORTISTA]])</f>
        <v xml:space="preserve">JUAN DIEGO PINZON CARVAJAL </v>
      </c>
      <c r="B50" s="23">
        <v>5851</v>
      </c>
      <c r="C50" s="6">
        <v>2013</v>
      </c>
      <c r="D50" s="23" t="s">
        <v>3</v>
      </c>
      <c r="E50" s="4" t="s">
        <v>17</v>
      </c>
    </row>
    <row r="51" spans="1:5" x14ac:dyDescent="0.2">
      <c r="A51" s="23" t="str">
        <f ca="1">UPPER(Form_Responses14[[#This Row],[NOMBRE  DEL DEPORTISTA]])</f>
        <v>MIGUEL ANGEL GAITAN VASQUEZ</v>
      </c>
      <c r="B51" s="23">
        <v>325</v>
      </c>
      <c r="C51" s="6">
        <v>2013</v>
      </c>
      <c r="D51" s="23" t="s">
        <v>3</v>
      </c>
      <c r="E51" s="4" t="s">
        <v>17</v>
      </c>
    </row>
    <row r="52" spans="1:5" x14ac:dyDescent="0.2">
      <c r="A52" s="23" t="str">
        <f ca="1">UPPER(Form_Responses14[[#This Row],[NOMBRE  DEL DEPORTISTA]])</f>
        <v>MARTIN MENDIETA APONTE</v>
      </c>
      <c r="B52" s="23">
        <v>3806</v>
      </c>
      <c r="C52" s="6">
        <v>2013</v>
      </c>
      <c r="D52" s="23" t="s">
        <v>3</v>
      </c>
      <c r="E52" s="4" t="s">
        <v>17</v>
      </c>
    </row>
    <row r="53" spans="1:5" x14ac:dyDescent="0.2">
      <c r="A53" s="21" t="str">
        <f ca="1">UPPER(Form_Responses14[[#This Row],[NOMBRE  DEL DEPORTISTA]])</f>
        <v>SANTIAGO SALAMANCA BOCANEGRA</v>
      </c>
      <c r="B53" s="21">
        <v>404</v>
      </c>
      <c r="C53" s="6">
        <v>2013</v>
      </c>
      <c r="D53" s="21" t="s">
        <v>3</v>
      </c>
      <c r="E53" s="4" t="s">
        <v>17</v>
      </c>
    </row>
    <row r="54" spans="1:5" x14ac:dyDescent="0.2">
      <c r="A54" s="23" t="str">
        <f ca="1">UPPER(Form_Responses14[[#This Row],[NOMBRE  DEL DEPORTISTA]])</f>
        <v>ERICK SAMUEL ESPINEL MARTINEZ</v>
      </c>
      <c r="B54" s="23">
        <v>3937</v>
      </c>
      <c r="C54" s="6">
        <v>2013</v>
      </c>
      <c r="D54" s="23" t="s">
        <v>3</v>
      </c>
      <c r="E54" s="4" t="s">
        <v>17</v>
      </c>
    </row>
    <row r="55" spans="1:5" x14ac:dyDescent="0.2">
      <c r="A55" s="21" t="str">
        <f ca="1">UPPER(Form_Responses14[[#This Row],[NOMBRE  DEL DEPORTISTA]])</f>
        <v>KEVIN SANTIAGO MARTIN LEON</v>
      </c>
      <c r="B55" s="21">
        <v>3592</v>
      </c>
      <c r="C55" s="6">
        <v>2013</v>
      </c>
      <c r="D55" s="21" t="s">
        <v>3</v>
      </c>
      <c r="E55" s="4" t="s">
        <v>17</v>
      </c>
    </row>
    <row r="56" spans="1:5" x14ac:dyDescent="0.2">
      <c r="A56" s="30" t="str">
        <f ca="1">UPPER(Form_Responses14[[#This Row],[NOMBRE  DEL DEPORTISTA]])</f>
        <v>JUAN DIEGO PARADA ESPELETA</v>
      </c>
      <c r="B56" s="44">
        <v>2278</v>
      </c>
      <c r="C56" s="43">
        <v>2013</v>
      </c>
      <c r="D56" s="30" t="s">
        <v>7</v>
      </c>
      <c r="E56" s="4" t="s">
        <v>17</v>
      </c>
    </row>
    <row r="57" spans="1:5" x14ac:dyDescent="0.2">
      <c r="A57" s="23" t="str">
        <f ca="1">UPPER(Form_Responses14[[#This Row],[NOMBRE  DEL DEPORTISTA]])</f>
        <v>MARTIN GOMEZ CHAVEZ</v>
      </c>
      <c r="B57" s="23">
        <v>2330</v>
      </c>
      <c r="C57" s="6">
        <v>2013</v>
      </c>
      <c r="D57" s="23" t="s">
        <v>7</v>
      </c>
      <c r="E57" s="4" t="s">
        <v>17</v>
      </c>
    </row>
    <row r="58" spans="1:5" x14ac:dyDescent="0.2">
      <c r="A58" s="21" t="str">
        <f ca="1">UPPER(Form_Responses14[[#This Row],[NOMBRE  DEL DEPORTISTA]])</f>
        <v>FREDY NICOLAS RAMIREZ MEDINA</v>
      </c>
      <c r="B58" s="21">
        <v>2920</v>
      </c>
      <c r="C58" s="6">
        <v>2013</v>
      </c>
      <c r="D58" s="21" t="s">
        <v>7</v>
      </c>
      <c r="E58" s="4" t="s">
        <v>17</v>
      </c>
    </row>
    <row r="59" spans="1:5" x14ac:dyDescent="0.2">
      <c r="A59" s="4" t="str">
        <f ca="1">UPPER(Form_Responses14[[#This Row],[NOMBRE  DEL DEPORTISTA]])</f>
        <v/>
      </c>
      <c r="B59" s="5"/>
      <c r="C59" s="6"/>
      <c r="D59" s="4"/>
      <c r="E59" s="4"/>
    </row>
    <row r="60" spans="1:5" x14ac:dyDescent="0.2">
      <c r="A60" s="4" t="str">
        <f ca="1">UPPER(Form_Responses14[[#This Row],[NOMBRE  DEL DEPORTISTA]])</f>
        <v>JOSHUA ORTIZ NAVARRO</v>
      </c>
      <c r="B60" s="5">
        <v>3728</v>
      </c>
      <c r="C60" s="6">
        <v>2014</v>
      </c>
      <c r="D60" s="4" t="s">
        <v>18</v>
      </c>
      <c r="E60" s="4" t="s">
        <v>21</v>
      </c>
    </row>
    <row r="61" spans="1:5" x14ac:dyDescent="0.2">
      <c r="A61" s="4" t="str">
        <f ca="1">UPPER(Form_Responses14[[#This Row],[NOMBRE  DEL DEPORTISTA]])</f>
        <v>JUAN MANUEL CHACON RIOS</v>
      </c>
      <c r="B61" s="5">
        <v>2999</v>
      </c>
      <c r="C61" s="6">
        <v>2014</v>
      </c>
      <c r="D61" s="4" t="s">
        <v>18</v>
      </c>
      <c r="E61" s="4" t="s">
        <v>21</v>
      </c>
    </row>
    <row r="62" spans="1:5" x14ac:dyDescent="0.2">
      <c r="A62" s="4" t="str">
        <f ca="1">UPPER(Form_Responses14[[#This Row],[NOMBRE  DEL DEPORTISTA]])</f>
        <v>JAIME SAN PEDRO TRENADO</v>
      </c>
      <c r="B62" s="5">
        <v>2839</v>
      </c>
      <c r="C62" s="6">
        <v>2014</v>
      </c>
      <c r="D62" s="4" t="s">
        <v>18</v>
      </c>
      <c r="E62" s="4" t="s">
        <v>21</v>
      </c>
    </row>
    <row r="63" spans="1:5" x14ac:dyDescent="0.2">
      <c r="A63" s="4" t="str">
        <f ca="1">UPPER(Form_Responses14[[#This Row],[NOMBRE  DEL DEPORTISTA]])</f>
        <v>SANTIAGO PARDO CASTAÑO</v>
      </c>
      <c r="B63" s="5">
        <v>1817</v>
      </c>
      <c r="C63" s="6">
        <v>2014</v>
      </c>
      <c r="D63" s="4" t="s">
        <v>18</v>
      </c>
      <c r="E63" s="4" t="s">
        <v>21</v>
      </c>
    </row>
    <row r="64" spans="1:5" x14ac:dyDescent="0.2">
      <c r="A64" s="4" t="str">
        <f ca="1">UPPER(Form_Responses14[[#This Row],[NOMBRE  DEL DEPORTISTA]])</f>
        <v>PABLO ANDRES CLAVIJO BECERRA</v>
      </c>
      <c r="B64" s="5">
        <v>1092</v>
      </c>
      <c r="C64" s="6">
        <v>2014</v>
      </c>
      <c r="D64" s="4" t="s">
        <v>18</v>
      </c>
      <c r="E64" s="4" t="s">
        <v>21</v>
      </c>
    </row>
    <row r="65" spans="1:5" x14ac:dyDescent="0.2">
      <c r="A65" s="4" t="str">
        <f ca="1">UPPER(Form_Responses14[[#This Row],[NOMBRE  DEL DEPORTISTA]])</f>
        <v>ANDRES JERONIMO ACERO LOPEZ</v>
      </c>
      <c r="B65" s="5">
        <v>981</v>
      </c>
      <c r="C65" s="6">
        <v>2014</v>
      </c>
      <c r="D65" s="4" t="s">
        <v>18</v>
      </c>
      <c r="E65" s="4" t="s">
        <v>21</v>
      </c>
    </row>
    <row r="66" spans="1:5" x14ac:dyDescent="0.2">
      <c r="A66" s="4" t="str">
        <f ca="1">UPPER(Form_Responses14[[#This Row],[NOMBRE  DEL DEPORTISTA]])</f>
        <v>THOMAS PAEZ FORERO</v>
      </c>
      <c r="B66" s="5">
        <v>517</v>
      </c>
      <c r="C66" s="6">
        <v>2014</v>
      </c>
      <c r="D66" s="4" t="s">
        <v>18</v>
      </c>
      <c r="E66" s="4" t="s">
        <v>21</v>
      </c>
    </row>
    <row r="67" spans="1:5" x14ac:dyDescent="0.2">
      <c r="A67" s="4" t="str">
        <f ca="1">UPPER(Form_Responses14[[#This Row],[NOMBRE  DEL DEPORTISTA]])</f>
        <v>JACK MONTAÑA FORERO</v>
      </c>
      <c r="B67" s="5">
        <v>259</v>
      </c>
      <c r="C67" s="6">
        <v>2014</v>
      </c>
      <c r="D67" s="4" t="s">
        <v>18</v>
      </c>
      <c r="E67" s="4" t="s">
        <v>21</v>
      </c>
    </row>
    <row r="68" spans="1:5" x14ac:dyDescent="0.2">
      <c r="A68" s="4" t="str">
        <f ca="1">UPPER(Form_Responses14[[#This Row],[NOMBRE  DEL DEPORTISTA]])</f>
        <v>MATEO CORREDOR BALLESTEROS</v>
      </c>
      <c r="B68" s="5">
        <v>232</v>
      </c>
      <c r="C68" s="6">
        <v>2014</v>
      </c>
      <c r="D68" s="4" t="s">
        <v>18</v>
      </c>
      <c r="E68" s="4" t="s">
        <v>21</v>
      </c>
    </row>
    <row r="69" spans="1:5" x14ac:dyDescent="0.2">
      <c r="A69" s="4" t="str">
        <f ca="1">UPPER(Form_Responses14[[#This Row],[NOMBRE  DEL DEPORTISTA]])</f>
        <v>JUAN ANGEL MOJICA DELGADO</v>
      </c>
      <c r="B69" s="5">
        <v>97</v>
      </c>
      <c r="C69" s="6">
        <v>2014</v>
      </c>
      <c r="D69" s="4" t="s">
        <v>18</v>
      </c>
      <c r="E69" s="4" t="s">
        <v>21</v>
      </c>
    </row>
    <row r="70" spans="1:5" x14ac:dyDescent="0.2">
      <c r="A70" s="4" t="str">
        <f ca="1">UPPER(Form_Responses14[[#This Row],[NOMBRE  DEL DEPORTISTA]])</f>
        <v>JUAN ESTEBAN RODRIGUEZ CORTES</v>
      </c>
      <c r="B70" s="5">
        <v>46</v>
      </c>
      <c r="C70" s="6">
        <v>2015</v>
      </c>
      <c r="D70" s="4" t="s">
        <v>18</v>
      </c>
      <c r="E70" s="4" t="s">
        <v>21</v>
      </c>
    </row>
    <row r="71" spans="1:5" x14ac:dyDescent="0.2">
      <c r="A71" s="4" t="str">
        <f ca="1">UPPER(Form_Responses14[[#This Row],[NOMBRE  DEL DEPORTISTA]])</f>
        <v>MARCO GUTIERREZ MOZO</v>
      </c>
      <c r="B71" s="5">
        <v>6137</v>
      </c>
      <c r="C71" s="6">
        <v>2014</v>
      </c>
      <c r="D71" s="4" t="s">
        <v>18</v>
      </c>
      <c r="E71" s="4" t="s">
        <v>21</v>
      </c>
    </row>
    <row r="72" spans="1:5" x14ac:dyDescent="0.2">
      <c r="A72" s="4" t="str">
        <f ca="1">UPPER(Form_Responses14[[#This Row],[NOMBRE  DEL DEPORTISTA]])</f>
        <v>NICOLAS MERCHAN PAVA</v>
      </c>
      <c r="B72" s="5">
        <v>2175</v>
      </c>
      <c r="C72" s="6">
        <v>2014</v>
      </c>
      <c r="D72" s="4" t="s">
        <v>22</v>
      </c>
      <c r="E72" s="4" t="s">
        <v>21</v>
      </c>
    </row>
    <row r="73" spans="1:5" x14ac:dyDescent="0.2">
      <c r="A73" s="4" t="str">
        <f ca="1">UPPER(Form_Responses14[[#This Row],[NOMBRE  DEL DEPORTISTA]])</f>
        <v/>
      </c>
      <c r="B73" s="5"/>
      <c r="C73" s="6"/>
      <c r="D73" s="4"/>
      <c r="E73" s="4"/>
    </row>
    <row r="74" spans="1:5" x14ac:dyDescent="0.2">
      <c r="A74" s="4" t="str">
        <f ca="1">UPPER(Form_Responses14[[#This Row],[NOMBRE  DEL DEPORTISTA]])</f>
        <v xml:space="preserve">AMOROCHO ANDRES ALEJANDRO </v>
      </c>
      <c r="B74" s="5">
        <v>3951</v>
      </c>
      <c r="C74" s="6">
        <v>2015</v>
      </c>
      <c r="D74" s="4" t="s">
        <v>2</v>
      </c>
      <c r="E74" s="4" t="s">
        <v>23</v>
      </c>
    </row>
    <row r="75" spans="1:5" x14ac:dyDescent="0.2">
      <c r="A75" s="4" t="str">
        <f ca="1">UPPER(Form_Responses14[[#This Row],[NOMBRE  DEL DEPORTISTA]])</f>
        <v xml:space="preserve">BURGOS CALLEJAS THIAGO </v>
      </c>
      <c r="B75" s="5">
        <v>5736</v>
      </c>
      <c r="C75" s="6">
        <v>2015</v>
      </c>
      <c r="D75" s="4" t="s">
        <v>2</v>
      </c>
      <c r="E75" s="4" t="s">
        <v>23</v>
      </c>
    </row>
    <row r="76" spans="1:5" x14ac:dyDescent="0.2">
      <c r="A76" s="4" t="str">
        <f ca="1">UPPER(Form_Responses14[[#This Row],[NOMBRE  DEL DEPORTISTA]])</f>
        <v xml:space="preserve">CUBILLOS MENDEZ JUAN FELIPE </v>
      </c>
      <c r="B76" s="5">
        <v>4266</v>
      </c>
      <c r="C76" s="6">
        <v>2015</v>
      </c>
      <c r="D76" s="4" t="s">
        <v>2</v>
      </c>
      <c r="E76" s="4" t="s">
        <v>23</v>
      </c>
    </row>
    <row r="77" spans="1:5" x14ac:dyDescent="0.2">
      <c r="A77" s="4" t="str">
        <f ca="1">UPPER(Form_Responses14[[#This Row],[NOMBRE  DEL DEPORTISTA]])</f>
        <v xml:space="preserve">GAETE BARACALDO ALEJANDRO </v>
      </c>
      <c r="B77" s="5">
        <v>2513</v>
      </c>
      <c r="C77" s="6">
        <v>2015</v>
      </c>
      <c r="D77" s="4" t="s">
        <v>2</v>
      </c>
      <c r="E77" s="4" t="s">
        <v>23</v>
      </c>
    </row>
    <row r="78" spans="1:5" x14ac:dyDescent="0.2">
      <c r="A78" s="4" t="str">
        <f ca="1">UPPER(Form_Responses14[[#This Row],[NOMBRE  DEL DEPORTISTA]])</f>
        <v xml:space="preserve">GARCIA NOWOSIELSKA JUAN MARTIN </v>
      </c>
      <c r="B78" s="5">
        <v>4548</v>
      </c>
      <c r="C78" s="6">
        <v>2015</v>
      </c>
      <c r="D78" s="4" t="s">
        <v>20</v>
      </c>
      <c r="E78" s="4" t="s">
        <v>23</v>
      </c>
    </row>
    <row r="79" spans="1:5" x14ac:dyDescent="0.2">
      <c r="A79" s="4" t="str">
        <f ca="1">UPPER(Form_Responses14[[#This Row],[NOMBRE  DEL DEPORTISTA]])</f>
        <v xml:space="preserve">GOMEZ CHILATRA JAVIER  </v>
      </c>
      <c r="B79" s="5">
        <v>5448</v>
      </c>
      <c r="C79" s="6">
        <v>2015</v>
      </c>
      <c r="D79" s="4" t="s">
        <v>2</v>
      </c>
      <c r="E79" s="4" t="s">
        <v>23</v>
      </c>
    </row>
    <row r="80" spans="1:5" x14ac:dyDescent="0.2">
      <c r="A80" s="4" t="str">
        <f ca="1">UPPER(Form_Responses14[[#This Row],[NOMBRE  DEL DEPORTISTA]])</f>
        <v xml:space="preserve">OCAMPO CAMARGO ANDRES ESTEBAN </v>
      </c>
      <c r="B80" s="5">
        <v>4172</v>
      </c>
      <c r="C80" s="6">
        <v>2015</v>
      </c>
      <c r="D80" s="4" t="s">
        <v>3</v>
      </c>
      <c r="E80" s="4" t="s">
        <v>23</v>
      </c>
    </row>
    <row r="81" spans="1:5" x14ac:dyDescent="0.2">
      <c r="A81" s="4" t="str">
        <f ca="1">UPPER(Form_Responses14[[#This Row],[NOMBRE  DEL DEPORTISTA]])</f>
        <v xml:space="preserve">ORDOÑEZ  ANDRES SANTIAGO </v>
      </c>
      <c r="B81" s="5">
        <v>5955</v>
      </c>
      <c r="C81" s="6">
        <v>2015</v>
      </c>
      <c r="D81" s="4" t="s">
        <v>3</v>
      </c>
      <c r="E81" s="4" t="s">
        <v>23</v>
      </c>
    </row>
    <row r="82" spans="1:5" x14ac:dyDescent="0.2">
      <c r="A82" s="4" t="str">
        <f ca="1">UPPER(Form_Responses14[[#This Row],[NOMBRE  DEL DEPORTISTA]])</f>
        <v>PACHECO GARCÍA ALAN THOMAS</v>
      </c>
      <c r="B82" s="5">
        <v>1293</v>
      </c>
      <c r="C82" s="6">
        <v>2015</v>
      </c>
      <c r="D82" s="4" t="s">
        <v>2</v>
      </c>
      <c r="E82" s="4" t="s">
        <v>23</v>
      </c>
    </row>
    <row r="83" spans="1:5" x14ac:dyDescent="0.2">
      <c r="A83" s="4" t="str">
        <f ca="1">UPPER(Form_Responses14[[#This Row],[NOMBRE  DEL DEPORTISTA]])</f>
        <v xml:space="preserve">PEÑA SUPELANO ANDRES JULIAN  </v>
      </c>
      <c r="B83" s="5">
        <v>5425</v>
      </c>
      <c r="C83" s="6">
        <v>2015</v>
      </c>
      <c r="D83" s="4" t="s">
        <v>2</v>
      </c>
      <c r="E83" s="4" t="s">
        <v>23</v>
      </c>
    </row>
    <row r="84" spans="1:5" x14ac:dyDescent="0.2">
      <c r="A84" s="4" t="str">
        <f ca="1">UPPER(Form_Responses14[[#This Row],[NOMBRE  DEL DEPORTISTA]])</f>
        <v xml:space="preserve">PEÑA BELTRAN OSCAR SAMUEL </v>
      </c>
      <c r="B84" s="5">
        <v>1607</v>
      </c>
      <c r="C84" s="6">
        <v>2015</v>
      </c>
      <c r="D84" s="4" t="s">
        <v>2</v>
      </c>
      <c r="E84" s="4" t="s">
        <v>23</v>
      </c>
    </row>
    <row r="85" spans="1:5" x14ac:dyDescent="0.2">
      <c r="A85" s="4" t="str">
        <f ca="1">UPPER(Form_Responses14[[#This Row],[NOMBRE  DEL DEPORTISTA]])</f>
        <v xml:space="preserve">PERDOMO ARAGONEZ MATHIAS </v>
      </c>
      <c r="B85" s="5">
        <v>5669</v>
      </c>
      <c r="C85" s="6">
        <v>2015</v>
      </c>
      <c r="D85" s="4" t="s">
        <v>2</v>
      </c>
      <c r="E85" s="4" t="s">
        <v>23</v>
      </c>
    </row>
    <row r="86" spans="1:5" x14ac:dyDescent="0.2">
      <c r="A86" s="4" t="str">
        <f ca="1">UPPER(Form_Responses14[[#This Row],[NOMBRE  DEL DEPORTISTA]])</f>
        <v xml:space="preserve">TOLOSA ESPITIA GERONIMO </v>
      </c>
      <c r="B86" s="5">
        <v>5803</v>
      </c>
      <c r="C86" s="6">
        <v>2015</v>
      </c>
      <c r="D86" s="4" t="s">
        <v>3</v>
      </c>
      <c r="E86" s="4" t="s">
        <v>23</v>
      </c>
    </row>
    <row r="87" spans="1:5" x14ac:dyDescent="0.2">
      <c r="A87" s="4" t="str">
        <f ca="1">UPPER(Form_Responses14[[#This Row],[NOMBRE  DEL DEPORTISTA]])</f>
        <v xml:space="preserve">VALBUENA ACERO EMILIANO </v>
      </c>
      <c r="B87" s="5">
        <v>6051</v>
      </c>
      <c r="C87" s="6">
        <v>2015</v>
      </c>
      <c r="D87" s="4" t="s">
        <v>20</v>
      </c>
      <c r="E87" s="4" t="s">
        <v>23</v>
      </c>
    </row>
    <row r="88" spans="1:5" x14ac:dyDescent="0.2">
      <c r="A88" s="4" t="str">
        <f ca="1">UPPER(Form_Responses14[[#This Row],[NOMBRE  DEL DEPORTISTA]])</f>
        <v xml:space="preserve">VEGA RODRIGUEZ SEBASTIAN </v>
      </c>
      <c r="B88" s="5">
        <v>5802</v>
      </c>
      <c r="C88" s="6">
        <v>2015</v>
      </c>
      <c r="D88" s="4" t="s">
        <v>3</v>
      </c>
      <c r="E88" s="4" t="s">
        <v>23</v>
      </c>
    </row>
    <row r="89" spans="1:5" x14ac:dyDescent="0.2">
      <c r="A89" s="4" t="str">
        <f ca="1">UPPER(Form_Responses14[[#This Row],[NOMBRE  DEL DEPORTISTA]])</f>
        <v xml:space="preserve">BURGOS MARTINEZ OSCAR MAURICIO </v>
      </c>
      <c r="B89" s="5">
        <v>5737</v>
      </c>
      <c r="C89" s="6">
        <v>2016</v>
      </c>
      <c r="D89" s="4" t="s">
        <v>2</v>
      </c>
      <c r="E89" s="4" t="s">
        <v>23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8"/>
  <sheetViews>
    <sheetView workbookViewId="0">
      <selection activeCell="F3" sqref="F3"/>
    </sheetView>
  </sheetViews>
  <sheetFormatPr baseColWidth="10" defaultColWidth="12.5703125" defaultRowHeight="12.75" x14ac:dyDescent="0.2"/>
  <cols>
    <col min="1" max="1" width="41.28515625" style="13" customWidth="1"/>
    <col min="2" max="2" width="13.85546875" style="14" customWidth="1"/>
    <col min="3" max="3" width="11.85546875" style="15" customWidth="1"/>
    <col min="4" max="4" width="24" style="13" customWidth="1"/>
    <col min="5" max="5" width="20.42578125" style="13" customWidth="1"/>
    <col min="6" max="6" width="37" style="10" customWidth="1"/>
    <col min="7" max="11" width="18.85546875" style="10" customWidth="1"/>
    <col min="12" max="19" width="12.5703125" style="10"/>
    <col min="20" max="16384" width="12.5703125" style="11"/>
  </cols>
  <sheetData>
    <row r="1" spans="1:19" s="9" customFormat="1" ht="33.75" customHeight="1" x14ac:dyDescent="0.2">
      <c r="A1" s="25" t="s">
        <v>8</v>
      </c>
      <c r="B1" s="26" t="s">
        <v>0</v>
      </c>
      <c r="C1" s="27" t="s">
        <v>9</v>
      </c>
      <c r="D1" s="26" t="s">
        <v>5</v>
      </c>
      <c r="E1" s="28" t="s">
        <v>1</v>
      </c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x14ac:dyDescent="0.2">
      <c r="A2" s="7" t="str">
        <f ca="1">UPPER(Form_Responses156[[#This Row],[NOMBRE  DEL DEPORTISTA]])</f>
        <v>SANTIAGO ANDRÉS AHUMADA LINARES</v>
      </c>
      <c r="B2" s="7">
        <v>12</v>
      </c>
      <c r="C2" s="36">
        <v>2009</v>
      </c>
      <c r="D2" s="7" t="s">
        <v>4</v>
      </c>
      <c r="E2" s="7" t="s">
        <v>6</v>
      </c>
    </row>
    <row r="3" spans="1:19" x14ac:dyDescent="0.2">
      <c r="A3" s="7" t="str">
        <f ca="1">UPPER(Form_Responses156[[#This Row],[NOMBRE  DEL DEPORTISTA]])</f>
        <v xml:space="preserve">LUIS SEBASTIAN RAMIREZ ARCINIEGAS </v>
      </c>
      <c r="B3" s="7">
        <v>4253</v>
      </c>
      <c r="C3" s="36">
        <v>2009</v>
      </c>
      <c r="D3" s="7" t="s">
        <v>4</v>
      </c>
      <c r="E3" s="7" t="s">
        <v>6</v>
      </c>
    </row>
    <row r="4" spans="1:19" x14ac:dyDescent="0.2">
      <c r="A4" s="7" t="str">
        <f ca="1">UPPER(Form_Responses156[[#This Row],[NOMBRE  DEL DEPORTISTA]])</f>
        <v>DIEGO VALLE VELANDIA</v>
      </c>
      <c r="B4" s="7">
        <v>5700</v>
      </c>
      <c r="C4" s="36">
        <v>2009</v>
      </c>
      <c r="D4" s="7" t="s">
        <v>4</v>
      </c>
      <c r="E4" s="7" t="s">
        <v>6</v>
      </c>
    </row>
    <row r="5" spans="1:19" x14ac:dyDescent="0.2">
      <c r="A5" s="7" t="str">
        <f ca="1">UPPER(Form_Responses156[[#This Row],[NOMBRE  DEL DEPORTISTA]])</f>
        <v>JONATHAN DAVID LEÓN ARIAS</v>
      </c>
      <c r="B5" s="7">
        <v>5431</v>
      </c>
      <c r="C5" s="36">
        <v>2009</v>
      </c>
      <c r="D5" s="7" t="s">
        <v>4</v>
      </c>
      <c r="E5" s="7" t="s">
        <v>6</v>
      </c>
    </row>
    <row r="6" spans="1:19" x14ac:dyDescent="0.2">
      <c r="A6" s="7" t="str">
        <f ca="1">UPPER(Form_Responses156[[#This Row],[NOMBRE  DEL DEPORTISTA]])</f>
        <v>BRANDON ANDRÉS VANEGAS OLAYA</v>
      </c>
      <c r="B6" s="7">
        <v>5735</v>
      </c>
      <c r="C6" s="36">
        <v>2009</v>
      </c>
      <c r="D6" s="7" t="s">
        <v>4</v>
      </c>
      <c r="E6" s="7" t="s">
        <v>6</v>
      </c>
    </row>
    <row r="7" spans="1:19" x14ac:dyDescent="0.2">
      <c r="A7" s="7" t="str">
        <f ca="1">UPPER(Form_Responses156[[#This Row],[NOMBRE  DEL DEPORTISTA]])</f>
        <v>JHONATAN DAVID LEÓN ARIAS</v>
      </c>
      <c r="B7" s="7">
        <v>5431</v>
      </c>
      <c r="C7" s="36">
        <v>2009</v>
      </c>
      <c r="D7" s="7" t="s">
        <v>4</v>
      </c>
      <c r="E7" s="7" t="s">
        <v>6</v>
      </c>
    </row>
    <row r="8" spans="1:19" x14ac:dyDescent="0.2">
      <c r="A8" s="7" t="str">
        <f ca="1">UPPER(Form_Responses156[[#This Row],[NOMBRE  DEL DEPORTISTA]])</f>
        <v/>
      </c>
      <c r="B8" s="32"/>
      <c r="C8" s="36"/>
      <c r="D8" s="7"/>
      <c r="E8" s="7"/>
    </row>
    <row r="9" spans="1:19" x14ac:dyDescent="0.2">
      <c r="A9" s="7" t="str">
        <f ca="1">UPPER(Form_Responses156[[#This Row],[NOMBRE  DEL DEPORTISTA]])</f>
        <v>⁠JHORDYS JAVIER SUAREZ SUAREZ</v>
      </c>
      <c r="B9" s="7">
        <v>5667</v>
      </c>
      <c r="C9" s="36">
        <v>2010</v>
      </c>
      <c r="D9" s="7" t="s">
        <v>10</v>
      </c>
      <c r="E9" s="7" t="s">
        <v>6</v>
      </c>
    </row>
    <row r="10" spans="1:19" x14ac:dyDescent="0.2">
      <c r="A10" s="7" t="str">
        <f ca="1">UPPER(Form_Responses156[[#This Row],[NOMBRE  DEL DEPORTISTA]])</f>
        <v>EMILIO ROMERO MORENO</v>
      </c>
      <c r="B10" s="7">
        <v>5881</v>
      </c>
      <c r="C10" s="36">
        <v>2010</v>
      </c>
      <c r="D10" s="7" t="s">
        <v>10</v>
      </c>
      <c r="E10" s="7" t="s">
        <v>6</v>
      </c>
    </row>
    <row r="11" spans="1:19" x14ac:dyDescent="0.2">
      <c r="A11" s="7" t="str">
        <f ca="1">UPPER(Form_Responses156[[#This Row],[NOMBRE  DEL DEPORTISTA]])</f>
        <v>JUAN TORRES LEON</v>
      </c>
      <c r="B11" s="7">
        <v>6016</v>
      </c>
      <c r="C11" s="36">
        <v>2010</v>
      </c>
      <c r="D11" s="7" t="s">
        <v>7</v>
      </c>
      <c r="E11" s="7" t="s">
        <v>6</v>
      </c>
    </row>
    <row r="12" spans="1:19" x14ac:dyDescent="0.2">
      <c r="A12" s="32" t="str">
        <f ca="1">UPPER(Form_Responses156[[#This Row],[NOMBRE  DEL DEPORTISTA]])</f>
        <v>JUAN JOSE SALAZAR</v>
      </c>
      <c r="B12" s="7">
        <v>6037</v>
      </c>
      <c r="C12" s="36">
        <v>2010</v>
      </c>
      <c r="D12" s="7" t="s">
        <v>7</v>
      </c>
      <c r="E12" s="7" t="s">
        <v>6</v>
      </c>
    </row>
    <row r="13" spans="1:19" x14ac:dyDescent="0.2">
      <c r="A13" s="7" t="str">
        <f ca="1">UPPER(Form_Responses156[[#This Row],[NOMBRE  DEL DEPORTISTA]])</f>
        <v xml:space="preserve">WILLIAM MAURICIO HERNANDEZ BOHORQUEZ
</v>
      </c>
      <c r="B13" s="7">
        <v>5913</v>
      </c>
      <c r="C13" s="36">
        <v>2010</v>
      </c>
      <c r="D13" s="7" t="s">
        <v>7</v>
      </c>
      <c r="E13" s="7" t="s">
        <v>6</v>
      </c>
    </row>
    <row r="14" spans="1:19" x14ac:dyDescent="0.2">
      <c r="A14" s="7" t="str">
        <f ca="1">UPPER(Form_Responses156[[#This Row],[NOMBRE  DEL DEPORTISTA]])</f>
        <v>SANTIAGO ALEJANDRO LEGUIZAMON PARRADO</v>
      </c>
      <c r="B14" s="7">
        <v>5846</v>
      </c>
      <c r="C14" s="36">
        <v>2010</v>
      </c>
      <c r="D14" s="7" t="s">
        <v>4</v>
      </c>
      <c r="E14" s="7" t="s">
        <v>6</v>
      </c>
    </row>
    <row r="15" spans="1:19" x14ac:dyDescent="0.2">
      <c r="A15" s="7" t="str">
        <f ca="1">UPPER(Form_Responses156[[#This Row],[NOMBRE  DEL DEPORTISTA]])</f>
        <v>JUAN PABLO GOMEZ CAMARGO</v>
      </c>
      <c r="B15" s="7">
        <v>6060</v>
      </c>
      <c r="C15" s="36">
        <v>2010</v>
      </c>
      <c r="D15" s="7" t="s">
        <v>4</v>
      </c>
      <c r="E15" s="7" t="s">
        <v>6</v>
      </c>
    </row>
    <row r="16" spans="1:19" x14ac:dyDescent="0.2">
      <c r="A16" s="7" t="str">
        <f ca="1">UPPER(Form_Responses156[[#This Row],[NOMBRE  DEL DEPORTISTA]])</f>
        <v>JUAN DAVID MIRANDA ORDOÑEZ</v>
      </c>
      <c r="B16" s="7">
        <v>5504</v>
      </c>
      <c r="C16" s="36">
        <v>2010</v>
      </c>
      <c r="D16" s="7" t="s">
        <v>4</v>
      </c>
      <c r="E16" s="7" t="s">
        <v>6</v>
      </c>
    </row>
    <row r="17" spans="1:5" x14ac:dyDescent="0.2">
      <c r="A17" s="7" t="str">
        <f ca="1">UPPER(Form_Responses156[[#This Row],[NOMBRE  DEL DEPORTISTA]])</f>
        <v>JUAN ESTEBAN AGUILAR PINILLA</v>
      </c>
      <c r="B17" s="7">
        <v>4569</v>
      </c>
      <c r="C17" s="36">
        <v>2010</v>
      </c>
      <c r="D17" s="7" t="s">
        <v>4</v>
      </c>
      <c r="E17" s="7" t="s">
        <v>6</v>
      </c>
    </row>
    <row r="18" spans="1:5" x14ac:dyDescent="0.2">
      <c r="A18" s="7" t="str">
        <f ca="1">UPPER(Form_Responses156[[#This Row],[NOMBRE  DEL DEPORTISTA]])</f>
        <v>EDWAR OSWALDO BARRETO RUIZ</v>
      </c>
      <c r="B18" s="7">
        <v>2408</v>
      </c>
      <c r="C18" s="36">
        <v>2010</v>
      </c>
      <c r="D18" s="7" t="s">
        <v>4</v>
      </c>
      <c r="E18" s="7" t="s">
        <v>6</v>
      </c>
    </row>
    <row r="19" spans="1:5" x14ac:dyDescent="0.2">
      <c r="A19" s="7" t="str">
        <f ca="1">UPPER(Form_Responses156[[#This Row],[NOMBRE  DEL DEPORTISTA]])</f>
        <v xml:space="preserve">SANTIAGO FORERO ACEVEDO </v>
      </c>
      <c r="B19" s="7">
        <v>3910</v>
      </c>
      <c r="C19" s="36">
        <v>2010</v>
      </c>
      <c r="D19" s="7" t="s">
        <v>4</v>
      </c>
      <c r="E19" s="7" t="s">
        <v>6</v>
      </c>
    </row>
    <row r="20" spans="1:5" x14ac:dyDescent="0.2">
      <c r="A20" s="32" t="str">
        <f ca="1">UPPER(Form_Responses156[[#This Row],[NOMBRE  DEL DEPORTISTA]])</f>
        <v xml:space="preserve">MIGUEL ÁNGEL OSORIO OSORIO </v>
      </c>
      <c r="B20" s="7">
        <v>3810</v>
      </c>
      <c r="C20" s="36">
        <v>2010</v>
      </c>
      <c r="D20" s="7" t="s">
        <v>4</v>
      </c>
      <c r="E20" s="7" t="s">
        <v>6</v>
      </c>
    </row>
    <row r="21" spans="1:5" x14ac:dyDescent="0.2">
      <c r="A21" s="7" t="str">
        <f ca="1">UPPER(Form_Responses156[[#This Row],[NOMBRE  DEL DEPORTISTA]])</f>
        <v/>
      </c>
      <c r="B21" s="32"/>
      <c r="C21" s="36"/>
      <c r="D21" s="7"/>
      <c r="E21" s="7"/>
    </row>
    <row r="22" spans="1:5" x14ac:dyDescent="0.2">
      <c r="A22" s="7" t="str">
        <f ca="1">UPPER(Form_Responses156[[#This Row],[NOMBRE  DEL DEPORTISTA]])</f>
        <v>PAUL MATHYAS ORTIZ ESTUPIÑAN</v>
      </c>
      <c r="B22" s="7">
        <v>608</v>
      </c>
      <c r="C22" s="36">
        <v>2011</v>
      </c>
      <c r="D22" s="7" t="s">
        <v>10</v>
      </c>
      <c r="E22" s="7" t="s">
        <v>6</v>
      </c>
    </row>
    <row r="23" spans="1:5" x14ac:dyDescent="0.2">
      <c r="A23" s="7" t="str">
        <f ca="1">UPPER(Form_Responses156[[#This Row],[NOMBRE  DEL DEPORTISTA]])</f>
        <v xml:space="preserve">ETHAN NICOLAS ALEXIS LOPEZ HERREÑO </v>
      </c>
      <c r="B23" s="7">
        <v>6030</v>
      </c>
      <c r="C23" s="36">
        <v>2011</v>
      </c>
      <c r="D23" s="7" t="s">
        <v>7</v>
      </c>
      <c r="E23" s="7" t="s">
        <v>6</v>
      </c>
    </row>
    <row r="24" spans="1:5" x14ac:dyDescent="0.2">
      <c r="A24" s="7" t="str">
        <f ca="1">UPPER(Form_Responses156[[#This Row],[NOMBRE  DEL DEPORTISTA]])</f>
        <v>RAUL MATIAS NORIEGA ALBARRACIN</v>
      </c>
      <c r="B24" s="32">
        <v>5761</v>
      </c>
      <c r="C24" s="36">
        <v>2011</v>
      </c>
      <c r="D24" s="7" t="s">
        <v>4</v>
      </c>
      <c r="E24" s="7" t="s">
        <v>6</v>
      </c>
    </row>
    <row r="25" spans="1:5" x14ac:dyDescent="0.2">
      <c r="A25" s="7" t="str">
        <f ca="1">UPPER(Form_Responses156[[#This Row],[NOMBRE  DEL DEPORTISTA]])</f>
        <v/>
      </c>
      <c r="B25" s="32"/>
      <c r="C25" s="36"/>
      <c r="D25" s="7"/>
      <c r="E25" s="7"/>
    </row>
    <row r="26" spans="1:5" x14ac:dyDescent="0.2">
      <c r="A26" s="7" t="str">
        <f ca="1">UPPER(Form_Responses156[[#This Row],[NOMBRE  DEL DEPORTISTA]])</f>
        <v>STEVEN ALEJANDRO TORRES CAMELO</v>
      </c>
      <c r="B26" s="7">
        <v>5416</v>
      </c>
      <c r="C26" s="36">
        <v>2012</v>
      </c>
      <c r="D26" s="7" t="s">
        <v>10</v>
      </c>
      <c r="E26" s="7" t="s">
        <v>6</v>
      </c>
    </row>
    <row r="27" spans="1:5" x14ac:dyDescent="0.2">
      <c r="A27" s="7" t="str">
        <f ca="1">UPPER(Form_Responses156[[#This Row],[NOMBRE  DEL DEPORTISTA]])</f>
        <v>MATEO CAMACHO MEJIA</v>
      </c>
      <c r="B27" s="7">
        <v>584</v>
      </c>
      <c r="C27" s="36">
        <v>2012</v>
      </c>
      <c r="D27" s="7" t="s">
        <v>10</v>
      </c>
      <c r="E27" s="7" t="s">
        <v>6</v>
      </c>
    </row>
    <row r="28" spans="1:5" x14ac:dyDescent="0.2">
      <c r="A28" s="7" t="str">
        <f ca="1">UPPER(Form_Responses156[[#This Row],[NOMBRE  DEL DEPORTISTA]])</f>
        <v>SEBASTIAN VALENCIA ARIAS</v>
      </c>
      <c r="B28" s="7">
        <v>5987</v>
      </c>
      <c r="C28" s="36">
        <v>2012</v>
      </c>
      <c r="D28" s="7" t="s">
        <v>4</v>
      </c>
      <c r="E28" s="7" t="s">
        <v>6</v>
      </c>
    </row>
    <row r="29" spans="1:5" x14ac:dyDescent="0.2">
      <c r="A29" s="7" t="str">
        <f ca="1">UPPER(Form_Responses156[[#This Row],[NOMBRE  DEL DEPORTISTA]])</f>
        <v>SEBASTIAN DAVID AREVALO GONZALES</v>
      </c>
      <c r="B29" s="7">
        <v>5562</v>
      </c>
      <c r="C29" s="36">
        <v>2012</v>
      </c>
      <c r="D29" s="7" t="s">
        <v>4</v>
      </c>
      <c r="E29" s="7" t="s">
        <v>6</v>
      </c>
    </row>
    <row r="30" spans="1:5" x14ac:dyDescent="0.2">
      <c r="A30" s="7" t="str">
        <f ca="1">UPPER(Form_Responses156[[#This Row],[NOMBRE  DEL DEPORTISTA]])</f>
        <v/>
      </c>
      <c r="B30" s="32"/>
      <c r="C30" s="36"/>
      <c r="D30" s="7"/>
      <c r="E30" s="7"/>
    </row>
    <row r="31" spans="1:5" x14ac:dyDescent="0.2">
      <c r="A31" s="7" t="str">
        <f ca="1">UPPER(Form_Responses156[[#This Row],[NOMBRE  DEL DEPORTISTA]])</f>
        <v>DANIEL STIVEN CHIPATECUA RONDÒN</v>
      </c>
      <c r="B31" s="7">
        <v>4560</v>
      </c>
      <c r="C31" s="36">
        <v>2013</v>
      </c>
      <c r="D31" s="7" t="s">
        <v>2</v>
      </c>
      <c r="E31" s="7" t="s">
        <v>6</v>
      </c>
    </row>
    <row r="32" spans="1:5" x14ac:dyDescent="0.2">
      <c r="A32" s="7" t="str">
        <f ca="1">UPPER(Form_Responses156[[#This Row],[NOMBRE  DEL DEPORTISTA]])</f>
        <v>MATEO CASTRO RAMIREZ</v>
      </c>
      <c r="B32" s="32">
        <v>1637</v>
      </c>
      <c r="C32" s="36">
        <v>2013</v>
      </c>
      <c r="D32" s="7" t="s">
        <v>2</v>
      </c>
      <c r="E32" s="7" t="s">
        <v>6</v>
      </c>
    </row>
    <row r="33" spans="1:5" x14ac:dyDescent="0.2">
      <c r="A33" s="7" t="str">
        <f ca="1">UPPER(Form_Responses156[[#This Row],[NOMBRE  DEL DEPORTISTA]])</f>
        <v>DAVID SANTIAGO TABARES GARZON</v>
      </c>
      <c r="B33" s="7">
        <v>5581</v>
      </c>
      <c r="C33" s="36">
        <v>2013</v>
      </c>
      <c r="D33" s="7" t="s">
        <v>4</v>
      </c>
      <c r="E33" s="7" t="s">
        <v>6</v>
      </c>
    </row>
    <row r="34" spans="1:5" x14ac:dyDescent="0.2">
      <c r="A34" s="7" t="str">
        <f ca="1">UPPER(Form_Responses156[[#This Row],[NOMBRE  DEL DEPORTISTA]])</f>
        <v>JUAN SEBASTIÁN REY SÁNCHEZ</v>
      </c>
      <c r="B34" s="7">
        <v>4490</v>
      </c>
      <c r="C34" s="36">
        <v>2013</v>
      </c>
      <c r="D34" s="7" t="s">
        <v>4</v>
      </c>
      <c r="E34" s="7" t="s">
        <v>6</v>
      </c>
    </row>
    <row r="35" spans="1:5" x14ac:dyDescent="0.2">
      <c r="A35" s="7" t="str">
        <f ca="1">UPPER(Form_Responses156[[#This Row],[NOMBRE  DEL DEPORTISTA]])</f>
        <v>JOAO EMANUEL LOZANO PUERTO</v>
      </c>
      <c r="B35" s="7">
        <v>3031</v>
      </c>
      <c r="C35" s="36">
        <v>2013</v>
      </c>
      <c r="D35" s="7" t="s">
        <v>4</v>
      </c>
      <c r="E35" s="7" t="s">
        <v>6</v>
      </c>
    </row>
    <row r="36" spans="1:5" x14ac:dyDescent="0.2">
      <c r="A36" s="7" t="str">
        <f ca="1">UPPER(Form_Responses156[[#This Row],[NOMBRE  DEL DEPORTISTA]])</f>
        <v>TOMÁS ANDRÉS SOLARTE CARDOZO</v>
      </c>
      <c r="B36" s="7">
        <v>6052</v>
      </c>
      <c r="C36" s="36">
        <v>2013</v>
      </c>
      <c r="D36" s="7" t="s">
        <v>4</v>
      </c>
      <c r="E36" s="7" t="s">
        <v>6</v>
      </c>
    </row>
    <row r="37" spans="1:5" x14ac:dyDescent="0.2">
      <c r="A37" s="7" t="str">
        <f ca="1">UPPER(Form_Responses156[[#This Row],[NOMBRE  DEL DEPORTISTA]])</f>
        <v>IKER SEBASTIÁN ROMERO PINTO</v>
      </c>
      <c r="B37" s="7">
        <v>2837</v>
      </c>
      <c r="C37" s="36">
        <v>2013</v>
      </c>
      <c r="D37" s="7" t="s">
        <v>4</v>
      </c>
      <c r="E37" s="7" t="s">
        <v>6</v>
      </c>
    </row>
    <row r="38" spans="1:5" x14ac:dyDescent="0.2">
      <c r="A38" s="7" t="str">
        <f ca="1">UPPER(Form_Responses156[[#This Row],[NOMBRE  DEL DEPORTISTA]])</f>
        <v/>
      </c>
      <c r="B38" s="32"/>
      <c r="C38" s="36"/>
      <c r="D38" s="7"/>
      <c r="E38" s="7"/>
    </row>
    <row r="39" spans="1:5" x14ac:dyDescent="0.2">
      <c r="A39" s="7" t="str">
        <f ca="1">UPPER(Form_Responses156[[#This Row],[NOMBRE  DEL DEPORTISTA]])</f>
        <v>THOMAS DAVID RODRIGUEZ REY</v>
      </c>
      <c r="B39" s="7">
        <v>5690</v>
      </c>
      <c r="C39" s="36">
        <v>2014</v>
      </c>
      <c r="D39" s="7" t="s">
        <v>2</v>
      </c>
      <c r="E39" s="7" t="s">
        <v>6</v>
      </c>
    </row>
    <row r="40" spans="1:5" x14ac:dyDescent="0.2">
      <c r="A40" s="7" t="str">
        <f ca="1">UPPER(Form_Responses156[[#This Row],[NOMBRE  DEL DEPORTISTA]])</f>
        <v>JUAN MARTIN HERNÁNDEZ ARENAS</v>
      </c>
      <c r="B40" s="7">
        <v>4612</v>
      </c>
      <c r="C40" s="36">
        <v>2014</v>
      </c>
      <c r="D40" s="7" t="s">
        <v>2</v>
      </c>
      <c r="E40" s="7" t="s">
        <v>6</v>
      </c>
    </row>
    <row r="41" spans="1:5" x14ac:dyDescent="0.2">
      <c r="A41" s="7" t="str">
        <f ca="1">UPPER(Form_Responses156[[#This Row],[NOMBRE  DEL DEPORTISTA]])</f>
        <v>SAMUEL JACOBO GARZON CASTRO</v>
      </c>
      <c r="B41" s="7">
        <v>5568</v>
      </c>
      <c r="C41" s="36">
        <v>2014</v>
      </c>
      <c r="D41" s="7" t="s">
        <v>4</v>
      </c>
      <c r="E41" s="7" t="s">
        <v>6</v>
      </c>
    </row>
    <row r="42" spans="1:5" x14ac:dyDescent="0.2">
      <c r="A42" s="7" t="str">
        <f ca="1">UPPER(Form_Responses156[[#This Row],[NOMBRE  DEL DEPORTISTA]])</f>
        <v>MARTIN GARZON ROSAS</v>
      </c>
      <c r="B42" s="7">
        <v>4206</v>
      </c>
      <c r="C42" s="36">
        <v>2014</v>
      </c>
      <c r="D42" s="7" t="s">
        <v>4</v>
      </c>
      <c r="E42" s="7" t="s">
        <v>6</v>
      </c>
    </row>
    <row r="43" spans="1:5" x14ac:dyDescent="0.2">
      <c r="A43" s="7" t="str">
        <f ca="1">UPPER(Form_Responses156[[#This Row],[NOMBRE  DEL DEPORTISTA]])</f>
        <v xml:space="preserve">EMILIANO MORENO ROA </v>
      </c>
      <c r="B43" s="7">
        <v>2866</v>
      </c>
      <c r="C43" s="36">
        <v>2014</v>
      </c>
      <c r="D43" s="7" t="s">
        <v>4</v>
      </c>
      <c r="E43" s="7" t="s">
        <v>6</v>
      </c>
    </row>
    <row r="44" spans="1:5" x14ac:dyDescent="0.2">
      <c r="A44" s="7" t="str">
        <f ca="1">UPPER(Form_Responses156[[#This Row],[NOMBRE  DEL DEPORTISTA]])</f>
        <v/>
      </c>
      <c r="B44" s="32"/>
      <c r="C44" s="36"/>
      <c r="D44" s="7"/>
      <c r="E44" s="7"/>
    </row>
    <row r="45" spans="1:5" x14ac:dyDescent="0.2">
      <c r="A45" s="35" t="str">
        <f ca="1">UPPER(Form_Responses156[[#This Row],[NOMBRE  DEL DEPORTISTA]])</f>
        <v>ANDRES JULIAN PEÑA SUPELANO</v>
      </c>
      <c r="B45" s="35">
        <v>5425</v>
      </c>
      <c r="C45" s="36">
        <v>2015</v>
      </c>
      <c r="D45" s="7" t="s">
        <v>2</v>
      </c>
      <c r="E45" s="7" t="s">
        <v>6</v>
      </c>
    </row>
    <row r="46" spans="1:5" x14ac:dyDescent="0.2">
      <c r="A46" s="35" t="str">
        <f ca="1">UPPER(Form_Responses156[[#This Row],[NOMBRE  DEL DEPORTISTA]])</f>
        <v>RONALD SAMUEL MARTÍNEZ AVELLANEDA</v>
      </c>
      <c r="B46" s="35">
        <v>6036</v>
      </c>
      <c r="C46" s="36">
        <v>2015</v>
      </c>
      <c r="D46" s="7" t="s">
        <v>2</v>
      </c>
      <c r="E46" s="7" t="s">
        <v>6</v>
      </c>
    </row>
    <row r="47" spans="1:5" x14ac:dyDescent="0.2">
      <c r="A47" s="35" t="str">
        <f ca="1">UPPER(Form_Responses156[[#This Row],[NOMBRE  DEL DEPORTISTA]])</f>
        <v>JAVIER DAVID GOMEZ CHILATRA</v>
      </c>
      <c r="B47" s="35">
        <v>5448</v>
      </c>
      <c r="C47" s="36">
        <v>2015</v>
      </c>
      <c r="D47" s="7" t="s">
        <v>2</v>
      </c>
      <c r="E47" s="7" t="s">
        <v>6</v>
      </c>
    </row>
    <row r="48" spans="1:5" x14ac:dyDescent="0.2">
      <c r="A48" s="35" t="str">
        <f ca="1">UPPER(Form_Responses156[[#This Row],[NOMBRE  DEL DEPORTISTA]])</f>
        <v>GABRIEL MORENO GUTIERREZ</v>
      </c>
      <c r="B48" s="35">
        <v>5747</v>
      </c>
      <c r="C48" s="36">
        <v>2015</v>
      </c>
      <c r="D48" s="7" t="s">
        <v>2</v>
      </c>
      <c r="E48" s="7" t="s">
        <v>6</v>
      </c>
    </row>
    <row r="49" spans="1:5" x14ac:dyDescent="0.2">
      <c r="A49" s="35" t="str">
        <f ca="1">UPPER(Form_Responses156[[#This Row],[NOMBRE  DEL DEPORTISTA]])</f>
        <v>JUAN JOSÉ TALERO RUGE</v>
      </c>
      <c r="B49" s="35">
        <v>4545</v>
      </c>
      <c r="C49" s="36">
        <v>2015</v>
      </c>
      <c r="D49" s="35" t="s">
        <v>7</v>
      </c>
      <c r="E49" s="7" t="s">
        <v>6</v>
      </c>
    </row>
    <row r="50" spans="1:5" x14ac:dyDescent="0.2">
      <c r="A50" s="35" t="str">
        <f ca="1">UPPER(Form_Responses156[[#This Row],[NOMBRE  DEL DEPORTISTA]])</f>
        <v>JUAN CAMILO ANGULO MELO</v>
      </c>
      <c r="B50" s="35">
        <v>6153</v>
      </c>
      <c r="C50" s="36">
        <v>2015</v>
      </c>
      <c r="D50" s="35" t="s">
        <v>7</v>
      </c>
      <c r="E50" s="7" t="s">
        <v>6</v>
      </c>
    </row>
    <row r="51" spans="1:5" x14ac:dyDescent="0.2">
      <c r="A51" s="7" t="str">
        <f ca="1">UPPER(Form_Responses156[[#This Row],[NOMBRE  DEL DEPORTISTA]])</f>
        <v/>
      </c>
      <c r="B51" s="32"/>
      <c r="C51" s="36"/>
      <c r="D51" s="7"/>
      <c r="E51" s="7"/>
    </row>
    <row r="52" spans="1:5" x14ac:dyDescent="0.2">
      <c r="A52" s="7" t="str">
        <f ca="1">UPPER(Form_Responses156[[#This Row],[NOMBRE  DEL DEPORTISTA]])</f>
        <v>EDISON SANTIAGO ROA BOLAÑOS</v>
      </c>
      <c r="B52" s="32">
        <v>6115</v>
      </c>
      <c r="C52" s="36">
        <v>2016</v>
      </c>
      <c r="D52" s="7" t="s">
        <v>2</v>
      </c>
      <c r="E52" s="7" t="s">
        <v>6</v>
      </c>
    </row>
    <row r="53" spans="1:5" x14ac:dyDescent="0.2">
      <c r="A53" s="35" t="str">
        <f ca="1">UPPER(Form_Responses156[[#This Row],[NOMBRE  DEL DEPORTISTA]])</f>
        <v>ALANA SEBASTIAN ESPINOSA FRANCO</v>
      </c>
      <c r="B53" s="33">
        <v>5395</v>
      </c>
      <c r="C53" s="37">
        <v>2016</v>
      </c>
      <c r="D53" s="35" t="s">
        <v>2</v>
      </c>
      <c r="E53" s="35" t="s">
        <v>6</v>
      </c>
    </row>
    <row r="54" spans="1:5" x14ac:dyDescent="0.2">
      <c r="A54" s="35" t="str">
        <f ca="1">UPPER(Form_Responses156[[#This Row],[NOMBRE  DEL DEPORTISTA]])</f>
        <v>JULIAN SANTIAGO REYES ORTEGA</v>
      </c>
      <c r="B54" s="33">
        <v>5933</v>
      </c>
      <c r="C54" s="37">
        <v>2016</v>
      </c>
      <c r="D54" s="35" t="s">
        <v>10</v>
      </c>
      <c r="E54" s="35" t="s">
        <v>6</v>
      </c>
    </row>
    <row r="55" spans="1:5" x14ac:dyDescent="0.2">
      <c r="A55" s="35" t="str">
        <f ca="1">UPPER(Form_Responses156[[#This Row],[NOMBRE  DEL DEPORTISTA]])</f>
        <v>SAMUEL FELIPE ERAZO</v>
      </c>
      <c r="B55" s="33">
        <v>2289</v>
      </c>
      <c r="C55" s="37">
        <v>2016</v>
      </c>
      <c r="D55" s="35" t="s">
        <v>7</v>
      </c>
      <c r="E55" s="35"/>
    </row>
    <row r="56" spans="1:5" x14ac:dyDescent="0.2">
      <c r="A56" s="7" t="str">
        <f ca="1">UPPER(Form_Responses156[[#This Row],[NOMBRE  DEL DEPORTISTA]])</f>
        <v/>
      </c>
      <c r="B56" s="32"/>
      <c r="C56" s="36"/>
      <c r="D56" s="7"/>
      <c r="E56" s="7"/>
    </row>
    <row r="57" spans="1:5" x14ac:dyDescent="0.2">
      <c r="A57" s="7" t="str">
        <f ca="1">UPPER(Form_Responses156[[#This Row],[NOMBRE  DEL DEPORTISTA]])</f>
        <v xml:space="preserve">SAMUEL PUENTES BUITRAGO </v>
      </c>
      <c r="B57" s="7">
        <v>5363</v>
      </c>
      <c r="C57" s="36">
        <v>2017</v>
      </c>
      <c r="D57" s="7" t="s">
        <v>2</v>
      </c>
      <c r="E57" s="7" t="s">
        <v>6</v>
      </c>
    </row>
    <row r="58" spans="1:5" x14ac:dyDescent="0.2">
      <c r="A58" s="7" t="str">
        <f ca="1">UPPER(Form_Responses156[[#This Row],[NOMBRE  DEL DEPORTISTA]])</f>
        <v>MATÍAS CAMILO ROJAS PERDOMO</v>
      </c>
      <c r="B58" s="7">
        <v>3784</v>
      </c>
      <c r="C58" s="36">
        <v>2017</v>
      </c>
      <c r="D58" s="7" t="s">
        <v>2</v>
      </c>
      <c r="E58" s="7" t="s">
        <v>6</v>
      </c>
    </row>
    <row r="59" spans="1:5" x14ac:dyDescent="0.2">
      <c r="A59" s="7" t="str">
        <f ca="1">UPPER(Form_Responses156[[#This Row],[NOMBRE  DEL DEPORTISTA]])</f>
        <v>MATÍAS CASTRO OSORIO</v>
      </c>
      <c r="B59" s="7">
        <v>5399</v>
      </c>
      <c r="C59" s="36">
        <v>2017</v>
      </c>
      <c r="D59" s="7" t="s">
        <v>2</v>
      </c>
      <c r="E59" s="7" t="s">
        <v>6</v>
      </c>
    </row>
    <row r="60" spans="1:5" x14ac:dyDescent="0.2">
      <c r="A60" s="7" t="str">
        <f ca="1">UPPER(Form_Responses156[[#This Row],[NOMBRE  DEL DEPORTISTA]])</f>
        <v>EMILIANO RAMOS RUBIO</v>
      </c>
      <c r="B60" s="7">
        <v>3750</v>
      </c>
      <c r="C60" s="36">
        <v>2017</v>
      </c>
      <c r="D60" s="7" t="s">
        <v>2</v>
      </c>
      <c r="E60" s="7" t="s">
        <v>6</v>
      </c>
    </row>
    <row r="61" spans="1:5" x14ac:dyDescent="0.2">
      <c r="A61" s="7" t="str">
        <f ca="1">UPPER(Form_Responses156[[#This Row],[NOMBRE  DEL DEPORTISTA]])</f>
        <v xml:space="preserve">DILAN SÁNCHEZ GUTIÉRREZ </v>
      </c>
      <c r="B61" s="7">
        <v>6184</v>
      </c>
      <c r="C61" s="36">
        <v>2017</v>
      </c>
      <c r="D61" s="7" t="s">
        <v>2</v>
      </c>
      <c r="E61" s="7" t="s">
        <v>6</v>
      </c>
    </row>
    <row r="62" spans="1:5" x14ac:dyDescent="0.2">
      <c r="A62" s="7" t="str">
        <f ca="1">UPPER(Form_Responses156[[#This Row],[NOMBRE  DEL DEPORTISTA]])</f>
        <v>ANDRÉS JERÓNIMO CASTAÑEDA SALAZAR</v>
      </c>
      <c r="B62" s="7">
        <v>5514</v>
      </c>
      <c r="C62" s="36">
        <v>2017</v>
      </c>
      <c r="D62" s="7" t="s">
        <v>2</v>
      </c>
      <c r="E62" s="7" t="s">
        <v>6</v>
      </c>
    </row>
    <row r="63" spans="1:5" x14ac:dyDescent="0.2">
      <c r="A63" s="7" t="str">
        <f ca="1">UPPER(Form_Responses156[[#This Row],[NOMBRE  DEL DEPORTISTA]])</f>
        <v>MILÁN MATÍAS CIFUENTES PRIETO</v>
      </c>
      <c r="B63" s="7">
        <v>4582</v>
      </c>
      <c r="C63" s="36">
        <v>2017</v>
      </c>
      <c r="D63" s="7" t="s">
        <v>2</v>
      </c>
      <c r="E63" s="7" t="s">
        <v>6</v>
      </c>
    </row>
    <row r="64" spans="1:5" x14ac:dyDescent="0.2">
      <c r="A64" s="7" t="str">
        <f ca="1">UPPER(Form_Responses156[[#This Row],[NOMBRE  DEL DEPORTISTA]])</f>
        <v>ALEJANDRO QUINTERO MICHELSEN</v>
      </c>
      <c r="B64" s="7">
        <v>5960</v>
      </c>
      <c r="C64" s="36">
        <v>2017</v>
      </c>
      <c r="D64" s="7" t="s">
        <v>2</v>
      </c>
      <c r="E64" s="7" t="s">
        <v>6</v>
      </c>
    </row>
    <row r="65" spans="1:5" x14ac:dyDescent="0.2">
      <c r="A65" s="35" t="str">
        <f ca="1">UPPER(Form_Responses156[[#This Row],[NOMBRE  DEL DEPORTISTA]])</f>
        <v xml:space="preserve">JUAN PABLO CUBILLOS CASTRO </v>
      </c>
      <c r="B65" s="7">
        <v>3840</v>
      </c>
      <c r="C65" s="38">
        <v>2017</v>
      </c>
      <c r="D65" s="35" t="s">
        <v>7</v>
      </c>
      <c r="E65" s="7" t="s">
        <v>6</v>
      </c>
    </row>
    <row r="66" spans="1:5" x14ac:dyDescent="0.2">
      <c r="A66" s="35" t="str">
        <f ca="1">UPPER(Form_Responses156[[#This Row],[NOMBRE  DEL DEPORTISTA]])</f>
        <v>BECKAM DAVID MUÑOZ RAMOS</v>
      </c>
      <c r="B66" s="7">
        <v>3024</v>
      </c>
      <c r="C66" s="38">
        <v>2017</v>
      </c>
      <c r="D66" s="35" t="s">
        <v>7</v>
      </c>
      <c r="E66" s="7" t="s">
        <v>6</v>
      </c>
    </row>
    <row r="67" spans="1:5" x14ac:dyDescent="0.2">
      <c r="A67" s="35" t="str">
        <f ca="1">UPPER(Form_Responses156[[#This Row],[NOMBRE  DEL DEPORTISTA]])</f>
        <v xml:space="preserve">LUIS MARTÍN NIEVES MÉNDEZ </v>
      </c>
      <c r="B67" s="7">
        <v>5900</v>
      </c>
      <c r="C67" s="38">
        <v>2017</v>
      </c>
      <c r="D67" s="35" t="s">
        <v>7</v>
      </c>
      <c r="E67" s="7" t="s">
        <v>6</v>
      </c>
    </row>
    <row r="68" spans="1:5" x14ac:dyDescent="0.2">
      <c r="A68" s="35" t="str">
        <f ca="1">UPPER(Form_Responses156[[#This Row],[NOMBRE  DEL DEPORTISTA]])</f>
        <v>DANIEL JOSE WILCHES AMAYA</v>
      </c>
      <c r="B68" s="33">
        <v>5855</v>
      </c>
      <c r="C68" s="38">
        <v>2017</v>
      </c>
      <c r="D68" s="35" t="s">
        <v>10</v>
      </c>
      <c r="E68" s="7" t="s">
        <v>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I15" sqref="I15"/>
    </sheetView>
  </sheetViews>
  <sheetFormatPr baseColWidth="10" defaultColWidth="12.5703125" defaultRowHeight="12.75" x14ac:dyDescent="0.2"/>
  <cols>
    <col min="1" max="1" width="41.28515625" style="13" customWidth="1"/>
    <col min="2" max="2" width="13.85546875" style="14" customWidth="1"/>
    <col min="3" max="3" width="11.85546875" style="15" customWidth="1"/>
    <col min="4" max="4" width="24" style="13" customWidth="1"/>
    <col min="5" max="5" width="20.42578125" style="11" customWidth="1"/>
    <col min="6" max="13" width="12.5703125" style="10"/>
    <col min="14" max="16384" width="12.5703125" style="11"/>
  </cols>
  <sheetData>
    <row r="1" spans="1:13" s="9" customFormat="1" ht="33.75" customHeight="1" x14ac:dyDescent="0.2">
      <c r="A1" s="25" t="s">
        <v>8</v>
      </c>
      <c r="B1" s="26" t="s">
        <v>0</v>
      </c>
      <c r="C1" s="27" t="s">
        <v>9</v>
      </c>
      <c r="D1" s="26" t="s">
        <v>5</v>
      </c>
      <c r="E1" s="39" t="s">
        <v>1</v>
      </c>
      <c r="F1" s="8"/>
      <c r="G1" s="8"/>
      <c r="H1" s="8"/>
      <c r="I1" s="8"/>
      <c r="J1" s="8"/>
      <c r="K1" s="8"/>
      <c r="L1" s="8"/>
      <c r="M1" s="8"/>
    </row>
    <row r="2" spans="1:13" ht="12.75" customHeight="1" x14ac:dyDescent="0.2">
      <c r="A2" s="34" t="str">
        <f ca="1">UPPER(Form_Responses157[[#This Row],[NOMBRE  DEL DEPORTISTA]])</f>
        <v>DANIEL VEGA SANIN</v>
      </c>
      <c r="B2" s="34">
        <v>5446</v>
      </c>
      <c r="C2" s="6">
        <v>2010</v>
      </c>
      <c r="D2" s="4" t="s">
        <v>18</v>
      </c>
      <c r="E2" s="4" t="s">
        <v>6</v>
      </c>
    </row>
    <row r="3" spans="1:13" ht="12.75" customHeight="1" x14ac:dyDescent="0.2">
      <c r="A3" s="30" t="str">
        <f ca="1">UPPER(Form_Responses157[[#This Row],[NOMBRE  DEL DEPORTISTA]])</f>
        <v>SANTIAGO CAMACHO LORA</v>
      </c>
      <c r="B3" s="30">
        <v>492</v>
      </c>
      <c r="C3" s="6">
        <v>2010</v>
      </c>
      <c r="D3" s="4" t="s">
        <v>18</v>
      </c>
      <c r="E3" s="4" t="s">
        <v>6</v>
      </c>
    </row>
    <row r="4" spans="1:13" ht="12.75" customHeight="1" x14ac:dyDescent="0.2">
      <c r="A4" s="34" t="str">
        <f ca="1">UPPER(Form_Responses157[[#This Row],[NOMBRE  DEL DEPORTISTA]])</f>
        <v>MARTÍN ANDRÉS PERALTA LIEVANO</v>
      </c>
      <c r="B4" s="34">
        <v>5577</v>
      </c>
      <c r="C4" s="6">
        <v>2010</v>
      </c>
      <c r="D4" s="4" t="s">
        <v>18</v>
      </c>
      <c r="E4" s="4" t="s">
        <v>6</v>
      </c>
    </row>
    <row r="5" spans="1:13" ht="12.75" customHeight="1" x14ac:dyDescent="0.2">
      <c r="A5" s="30" t="str">
        <f ca="1">UPPER(Form_Responses157[[#This Row],[NOMBRE  DEL DEPORTISTA]])</f>
        <v xml:space="preserve">JUAN ANDRÉS GONZÁLEZ ORTIZ </v>
      </c>
      <c r="B5" s="30">
        <v>5840</v>
      </c>
      <c r="C5" s="6">
        <v>2010</v>
      </c>
      <c r="D5" s="4" t="s">
        <v>18</v>
      </c>
      <c r="E5" s="4" t="s">
        <v>6</v>
      </c>
    </row>
    <row r="6" spans="1:13" ht="12.75" customHeight="1" x14ac:dyDescent="0.2">
      <c r="A6" s="4" t="str">
        <f ca="1">UPPER(Form_Responses157[[#This Row],[NOMBRE  DEL DEPORTISTA]])</f>
        <v/>
      </c>
      <c r="B6" s="5"/>
      <c r="C6" s="6"/>
      <c r="D6" s="4"/>
      <c r="E6" s="4"/>
    </row>
    <row r="7" spans="1:13" ht="12.75" customHeight="1" x14ac:dyDescent="0.2">
      <c r="A7" s="23" t="str">
        <f ca="1">UPPER(Form_Responses157[[#This Row],[NOMBRE  DEL DEPORTISTA]])</f>
        <v>GABRIEL ALEJANDRO VELASQUEZ GOMEZ</v>
      </c>
      <c r="B7" s="23">
        <v>5939</v>
      </c>
      <c r="C7" s="6">
        <v>2011</v>
      </c>
      <c r="D7" s="4" t="s">
        <v>20</v>
      </c>
      <c r="E7" s="4" t="s">
        <v>6</v>
      </c>
    </row>
    <row r="8" spans="1:13" ht="12.75" customHeight="1" x14ac:dyDescent="0.2">
      <c r="A8" s="21" t="str">
        <f ca="1">UPPER(Form_Responses157[[#This Row],[NOMBRE  DEL DEPORTISTA]])</f>
        <v>SAMUEL BETANCUR BOHORQUEZ</v>
      </c>
      <c r="B8" s="21">
        <v>5600</v>
      </c>
      <c r="C8" s="6">
        <v>2011</v>
      </c>
      <c r="D8" s="4" t="s">
        <v>20</v>
      </c>
      <c r="E8" s="4" t="s">
        <v>6</v>
      </c>
    </row>
    <row r="9" spans="1:13" ht="12.75" customHeight="1" x14ac:dyDescent="0.2">
      <c r="A9" s="21" t="str">
        <f ca="1">UPPER(Form_Responses157[[#This Row],[NOMBRE  DEL DEPORTISTA]])</f>
        <v>JERÓNIMO BETANCUR CASTAÑO</v>
      </c>
      <c r="B9" s="21">
        <v>4140</v>
      </c>
      <c r="C9" s="6">
        <v>2011</v>
      </c>
      <c r="D9" s="4" t="s">
        <v>20</v>
      </c>
      <c r="E9" s="4" t="s">
        <v>6</v>
      </c>
    </row>
    <row r="10" spans="1:13" ht="12.75" customHeight="1" x14ac:dyDescent="0.2">
      <c r="A10" s="23" t="str">
        <f ca="1">UPPER(Form_Responses157[[#This Row],[NOMBRE  DEL DEPORTISTA]])</f>
        <v>JULIÁN ALBERTO ALDANA RIVEROS</v>
      </c>
      <c r="B10" s="23">
        <v>2961</v>
      </c>
      <c r="C10" s="6">
        <v>2011</v>
      </c>
      <c r="D10" s="4" t="s">
        <v>20</v>
      </c>
      <c r="E10" s="4" t="s">
        <v>6</v>
      </c>
    </row>
    <row r="11" spans="1:13" ht="12.75" customHeight="1" x14ac:dyDescent="0.2">
      <c r="A11" s="4" t="str">
        <f ca="1">UPPER(Form_Responses157[[#This Row],[NOMBRE  DEL DEPORTISTA]])</f>
        <v/>
      </c>
      <c r="B11" s="5"/>
      <c r="C11" s="6"/>
      <c r="D11" s="4"/>
      <c r="E11" s="4"/>
    </row>
    <row r="12" spans="1:13" ht="12.75" customHeight="1" x14ac:dyDescent="0.2">
      <c r="A12" s="16" t="str">
        <f ca="1">UPPER(Form_Responses157[[#This Row],[NOMBRE  DEL DEPORTISTA]])</f>
        <v>EMILIO PACHECO BRICEÑO</v>
      </c>
      <c r="B12" s="16">
        <v>5599</v>
      </c>
      <c r="C12" s="17">
        <v>2012</v>
      </c>
      <c r="D12" s="4" t="s">
        <v>18</v>
      </c>
      <c r="E12" s="4" t="s">
        <v>6</v>
      </c>
    </row>
    <row r="13" spans="1:13" ht="12.75" customHeight="1" x14ac:dyDescent="0.2">
      <c r="A13" s="16" t="str">
        <f ca="1">UPPER(Form_Responses157[[#This Row],[NOMBRE  DEL DEPORTISTA]])</f>
        <v>DAVID NIÑO ESCOBAR</v>
      </c>
      <c r="B13" s="16">
        <v>2511</v>
      </c>
      <c r="C13" s="17">
        <v>2012</v>
      </c>
      <c r="D13" s="4" t="s">
        <v>18</v>
      </c>
      <c r="E13" s="4" t="s">
        <v>6</v>
      </c>
    </row>
    <row r="14" spans="1:13" ht="12.75" customHeight="1" x14ac:dyDescent="0.2">
      <c r="A14" s="4" t="str">
        <f ca="1">UPPER(Form_Responses157[[#This Row],[NOMBRE  DEL DEPORTISTA]])</f>
        <v>SAMUEL TRUJILLO VARGAS</v>
      </c>
      <c r="B14" s="18">
        <v>3430</v>
      </c>
      <c r="C14" s="17">
        <v>2012</v>
      </c>
      <c r="D14" s="4" t="s">
        <v>20</v>
      </c>
      <c r="E14" s="4" t="s">
        <v>6</v>
      </c>
    </row>
    <row r="15" spans="1:13" ht="12.75" customHeight="1" x14ac:dyDescent="0.2">
      <c r="A15" s="4" t="str">
        <f ca="1">UPPER(Form_Responses157[[#This Row],[NOMBRE  DEL DEPORTISTA]])</f>
        <v>EMILIO LOPEZ GARCIA</v>
      </c>
      <c r="B15" s="18">
        <v>4142</v>
      </c>
      <c r="C15" s="17">
        <v>2012</v>
      </c>
      <c r="D15" s="4" t="s">
        <v>20</v>
      </c>
      <c r="E15" s="4" t="s">
        <v>6</v>
      </c>
    </row>
    <row r="16" spans="1:13" ht="12.75" customHeight="1" x14ac:dyDescent="0.2">
      <c r="A16" s="4" t="str">
        <f ca="1">UPPER(Form_Responses157[[#This Row],[NOMBRE  DEL DEPORTISTA]])</f>
        <v>JUAN JOSE ALEGRIA</v>
      </c>
      <c r="B16" s="18">
        <v>1546</v>
      </c>
      <c r="C16" s="17">
        <v>2012</v>
      </c>
      <c r="D16" s="4" t="s">
        <v>20</v>
      </c>
      <c r="E16" s="4" t="s">
        <v>6</v>
      </c>
    </row>
    <row r="17" spans="1:5" ht="12.75" customHeight="1" x14ac:dyDescent="0.2">
      <c r="A17" s="16" t="str">
        <f ca="1">UPPER(Form_Responses157[[#This Row],[NOMBRE  DEL DEPORTISTA]])</f>
        <v/>
      </c>
      <c r="B17" s="16"/>
      <c r="C17" s="17"/>
      <c r="D17" s="16"/>
      <c r="E17" s="4"/>
    </row>
    <row r="18" spans="1:5" ht="12.75" customHeight="1" x14ac:dyDescent="0.2">
      <c r="A18" s="16" t="str">
        <f ca="1">UPPER(Form_Responses157[[#This Row],[NOMBRE  DEL DEPORTISTA]])</f>
        <v>MATIAS MORALES ZAPATA</v>
      </c>
      <c r="B18" s="16">
        <v>5553</v>
      </c>
      <c r="C18" s="17">
        <v>2013</v>
      </c>
      <c r="D18" s="16" t="s">
        <v>20</v>
      </c>
      <c r="E18" s="4" t="s">
        <v>6</v>
      </c>
    </row>
    <row r="19" spans="1:5" ht="12.75" customHeight="1" x14ac:dyDescent="0.2">
      <c r="A19" s="16" t="str">
        <f ca="1">UPPER(Form_Responses157[[#This Row],[NOMBRE  DEL DEPORTISTA]])</f>
        <v/>
      </c>
      <c r="B19" s="16"/>
      <c r="C19" s="17"/>
      <c r="D19" s="16"/>
      <c r="E19" s="4"/>
    </row>
    <row r="20" spans="1:5" ht="12.75" customHeight="1" x14ac:dyDescent="0.2">
      <c r="A20" s="4" t="str">
        <f ca="1">UPPER(Form_Responses157[[#This Row],[NOMBRE  DEL DEPORTISTA]])</f>
        <v>FEDERICO ARANGO RIVEROS</v>
      </c>
      <c r="B20" s="18">
        <v>4343</v>
      </c>
      <c r="C20" s="17">
        <v>2014</v>
      </c>
      <c r="D20" s="4" t="s">
        <v>20</v>
      </c>
      <c r="E20" s="4" t="s">
        <v>6</v>
      </c>
    </row>
    <row r="21" spans="1:5" ht="12.75" customHeight="1" x14ac:dyDescent="0.2">
      <c r="A21" s="4" t="str">
        <f ca="1">UPPER(Form_Responses157[[#This Row],[NOMBRE  DEL DEPORTISTA]])</f>
        <v>MATIAS ARREDONDO PELAEZ</v>
      </c>
      <c r="B21" s="5">
        <v>3716</v>
      </c>
      <c r="C21" s="17">
        <v>2014</v>
      </c>
      <c r="D21" s="4" t="s">
        <v>20</v>
      </c>
      <c r="E21" s="4" t="s">
        <v>6</v>
      </c>
    </row>
    <row r="22" spans="1:5" ht="12.75" customHeight="1" x14ac:dyDescent="0.2">
      <c r="A22" s="4" t="str">
        <f ca="1">UPPER(Form_Responses157[[#This Row],[NOMBRE  DEL DEPORTISTA]])</f>
        <v>DANIEL PULIDO SANCHEZ</v>
      </c>
      <c r="B22" s="5">
        <v>4526</v>
      </c>
      <c r="C22" s="17">
        <v>2014</v>
      </c>
      <c r="D22" s="4" t="s">
        <v>20</v>
      </c>
      <c r="E22" s="4" t="s">
        <v>6</v>
      </c>
    </row>
    <row r="23" spans="1:5" ht="12.75" customHeight="1" x14ac:dyDescent="0.2">
      <c r="A23" s="4" t="str">
        <f ca="1">UPPER(Form_Responses157[[#This Row],[NOMBRE  DEL DEPORTISTA]])</f>
        <v>MATEO ACOSTA</v>
      </c>
      <c r="B23" s="5">
        <v>4373</v>
      </c>
      <c r="C23" s="17">
        <v>2014</v>
      </c>
      <c r="D23" s="4" t="s">
        <v>20</v>
      </c>
      <c r="E23" s="4" t="s">
        <v>6</v>
      </c>
    </row>
    <row r="24" spans="1:5" ht="12.75" customHeight="1" x14ac:dyDescent="0.2">
      <c r="A24" s="21" t="str">
        <f ca="1">UPPER(Form_Responses157[[#This Row],[NOMBRE  DEL DEPORTISTA]])</f>
        <v xml:space="preserve">DANIEL ANDRES PULIDO SÁNCHEZ </v>
      </c>
      <c r="B24" s="21">
        <v>4526</v>
      </c>
      <c r="C24" s="6">
        <v>2014</v>
      </c>
      <c r="D24" s="4" t="s">
        <v>20</v>
      </c>
      <c r="E24" s="4" t="s">
        <v>6</v>
      </c>
    </row>
    <row r="25" spans="1:5" ht="12.75" customHeight="1" x14ac:dyDescent="0.2">
      <c r="A25" s="23" t="str">
        <f ca="1">UPPER(Form_Responses157[[#This Row],[NOMBRE  DEL DEPORTISTA]])</f>
        <v xml:space="preserve">NICOLAS LEON SIERRA </v>
      </c>
      <c r="B25" s="23">
        <v>4580</v>
      </c>
      <c r="C25" s="6">
        <v>2014</v>
      </c>
      <c r="D25" s="4" t="s">
        <v>20</v>
      </c>
      <c r="E25" s="4" t="s">
        <v>6</v>
      </c>
    </row>
    <row r="26" spans="1:5" ht="12.75" customHeight="1" x14ac:dyDescent="0.2">
      <c r="A26" s="4" t="str">
        <f ca="1">UPPER(Form_Responses157[[#This Row],[NOMBRE  DEL DEPORTISTA]])</f>
        <v/>
      </c>
      <c r="B26" s="5"/>
      <c r="C26" s="6"/>
      <c r="D26" s="4"/>
      <c r="E26" s="4"/>
    </row>
    <row r="27" spans="1:5" ht="12.75" customHeight="1" x14ac:dyDescent="0.2">
      <c r="A27" s="4" t="str">
        <f ca="1">UPPER(Form_Responses157[[#This Row],[NOMBRE  DEL DEPORTISTA]])</f>
        <v>JUAN EDUARDO OSORIO YEPES</v>
      </c>
      <c r="B27" s="5">
        <v>2425</v>
      </c>
      <c r="C27" s="6">
        <v>2015</v>
      </c>
      <c r="D27" s="4" t="s">
        <v>20</v>
      </c>
      <c r="E27" s="4" t="s">
        <v>6</v>
      </c>
    </row>
    <row r="28" spans="1:5" ht="12.75" customHeight="1" x14ac:dyDescent="0.2">
      <c r="A28" s="19" t="str">
        <f ca="1">UPPER(Form_Responses157[[#This Row],[NOMBRE  DEL DEPORTISTA]])</f>
        <v>JUAN PABLO YATE REYES</v>
      </c>
      <c r="B28" s="20">
        <v>5538</v>
      </c>
      <c r="C28" s="6">
        <v>2015</v>
      </c>
      <c r="D28" s="4" t="s">
        <v>20</v>
      </c>
      <c r="E28" s="4" t="s">
        <v>6</v>
      </c>
    </row>
    <row r="29" spans="1:5" ht="12.75" customHeight="1" x14ac:dyDescent="0.2">
      <c r="A29" s="4" t="str">
        <f ca="1">UPPER(Form_Responses157[[#This Row],[NOMBRE  DEL DEPORTISTA]])</f>
        <v>ANGEL JOEL CARVAJAL MATEUS</v>
      </c>
      <c r="B29" s="5">
        <v>5389</v>
      </c>
      <c r="C29" s="6">
        <v>2015</v>
      </c>
      <c r="D29" s="4" t="s">
        <v>20</v>
      </c>
      <c r="E29" s="4" t="s">
        <v>6</v>
      </c>
    </row>
    <row r="30" spans="1:5" ht="12.75" customHeight="1" x14ac:dyDescent="0.2">
      <c r="A30" s="4" t="str">
        <f ca="1">UPPER(Form_Responses157[[#This Row],[NOMBRE  DEL DEPORTISTA]])</f>
        <v>JUAN DIEGO CAICEDO RAMIREZ</v>
      </c>
      <c r="B30" s="5">
        <v>5369</v>
      </c>
      <c r="C30" s="6">
        <v>2015</v>
      </c>
      <c r="D30" s="4" t="s">
        <v>20</v>
      </c>
      <c r="E30" s="4" t="s">
        <v>6</v>
      </c>
    </row>
    <row r="31" spans="1:5" ht="12.75" customHeight="1" x14ac:dyDescent="0.2">
      <c r="A31" s="4" t="str">
        <f ca="1">UPPER(Form_Responses157[[#This Row],[NOMBRE  DEL DEPORTISTA]])</f>
        <v>JUAN DIEGO FERNANDEZ SARMIENTO</v>
      </c>
      <c r="B31" s="5">
        <v>4188</v>
      </c>
      <c r="C31" s="6">
        <v>2015</v>
      </c>
      <c r="D31" s="4" t="s">
        <v>20</v>
      </c>
      <c r="E31" s="4" t="s">
        <v>6</v>
      </c>
    </row>
    <row r="32" spans="1:5" ht="12.75" customHeight="1" x14ac:dyDescent="0.2">
      <c r="A32" s="4" t="str">
        <f ca="1">UPPER(Form_Responses157[[#This Row],[NOMBRE  DEL DEPORTISTA]])</f>
        <v>THIAGO LOPEZ VELANDIA</v>
      </c>
      <c r="B32" s="5">
        <v>3982</v>
      </c>
      <c r="C32" s="6">
        <v>2015</v>
      </c>
      <c r="D32" s="4" t="s">
        <v>20</v>
      </c>
      <c r="E32" s="4" t="s">
        <v>6</v>
      </c>
    </row>
    <row r="33" spans="1:5" ht="12.75" customHeight="1" x14ac:dyDescent="0.2">
      <c r="A33" s="4" t="str">
        <f ca="1">UPPER(Form_Responses157[[#This Row],[NOMBRE  DEL DEPORTISTA]])</f>
        <v/>
      </c>
      <c r="B33" s="5"/>
      <c r="C33" s="6"/>
      <c r="D33" s="4"/>
      <c r="E33" s="4"/>
    </row>
    <row r="34" spans="1:5" ht="12.75" customHeight="1" x14ac:dyDescent="0.2">
      <c r="A34" s="4" t="str">
        <f ca="1">UPPER(Form_Responses157[[#This Row],[NOMBRE  DEL DEPORTISTA]])</f>
        <v>JUAN JOSE ROJAS MARTINEZ</v>
      </c>
      <c r="B34" s="5">
        <v>4073</v>
      </c>
      <c r="C34" s="6">
        <v>2016</v>
      </c>
      <c r="D34" s="4" t="s">
        <v>20</v>
      </c>
      <c r="E34" s="4" t="s">
        <v>6</v>
      </c>
    </row>
    <row r="35" spans="1:5" ht="12.75" customHeight="1" x14ac:dyDescent="0.2">
      <c r="A35" s="4" t="str">
        <f ca="1">UPPER(Form_Responses157[[#This Row],[NOMBRE  DEL DEPORTISTA]])</f>
        <v>MARTIN JERONIMO MONTENEGRO GARZON</v>
      </c>
      <c r="B35" s="5">
        <v>2388</v>
      </c>
      <c r="C35" s="6">
        <v>2016</v>
      </c>
      <c r="D35" s="4" t="s">
        <v>20</v>
      </c>
      <c r="E35" s="4" t="s">
        <v>6</v>
      </c>
    </row>
    <row r="36" spans="1:5" ht="12.75" customHeight="1" x14ac:dyDescent="0.2">
      <c r="A36" s="4" t="str">
        <f ca="1">UPPER(Form_Responses157[[#This Row],[NOMBRE  DEL DEPORTISTA]])</f>
        <v>CAMILO ALEJANDRO MURCIA NIETO</v>
      </c>
      <c r="B36" s="5">
        <v>6105</v>
      </c>
      <c r="C36" s="6">
        <v>2016</v>
      </c>
      <c r="D36" s="4" t="s">
        <v>20</v>
      </c>
      <c r="E36" s="4" t="s">
        <v>6</v>
      </c>
    </row>
    <row r="37" spans="1:5" ht="12.75" customHeight="1" x14ac:dyDescent="0.2">
      <c r="A37" s="4" t="str">
        <f ca="1">UPPER(Form_Responses157[[#This Row],[NOMBRE  DEL DEPORTISTA]])</f>
        <v>VALENTINO ORJUELA VERA</v>
      </c>
      <c r="B37" s="5">
        <v>5547</v>
      </c>
      <c r="C37" s="6">
        <v>2016</v>
      </c>
      <c r="D37" s="4" t="s">
        <v>20</v>
      </c>
      <c r="E37" s="4" t="s">
        <v>6</v>
      </c>
    </row>
    <row r="38" spans="1:5" ht="12.75" customHeight="1" x14ac:dyDescent="0.2">
      <c r="A38" s="4" t="str">
        <f ca="1">UPPER(Form_Responses157[[#This Row],[NOMBRE  DEL DEPORTISTA]])</f>
        <v/>
      </c>
      <c r="B38" s="5"/>
      <c r="C38" s="6"/>
      <c r="D38" s="4"/>
      <c r="E38" s="4"/>
    </row>
    <row r="39" spans="1:5" ht="12.75" customHeight="1" x14ac:dyDescent="0.2">
      <c r="A39" s="4" t="str">
        <f ca="1">UPPER(Form_Responses157[[#This Row],[NOMBRE  DEL DEPORTISTA]])</f>
        <v>MARTIN MONTENEGRO</v>
      </c>
      <c r="B39" s="5">
        <v>2388</v>
      </c>
      <c r="C39" s="6">
        <v>2017</v>
      </c>
      <c r="D39" s="4" t="s">
        <v>20</v>
      </c>
      <c r="E39" s="4" t="s">
        <v>6</v>
      </c>
    </row>
    <row r="40" spans="1:5" ht="12.75" customHeight="1" x14ac:dyDescent="0.2">
      <c r="A40" s="4" t="str">
        <f ca="1">UPPER(Form_Responses157[[#This Row],[NOMBRE  DEL DEPORTISTA]])</f>
        <v>ESTEBAN GALVIS FORERO</v>
      </c>
      <c r="B40" s="5">
        <v>5397</v>
      </c>
      <c r="C40" s="6">
        <v>2017</v>
      </c>
      <c r="D40" s="4" t="s">
        <v>20</v>
      </c>
      <c r="E40" s="4" t="s">
        <v>6</v>
      </c>
    </row>
    <row r="41" spans="1:5" ht="12.75" customHeight="1" x14ac:dyDescent="0.2">
      <c r="A41" s="4" t="str">
        <f ca="1">UPPER(Form_Responses157[[#This Row],[NOMBRE  DEL DEPORTISTA]])</f>
        <v>CAMILO MURCIA NIETO</v>
      </c>
      <c r="B41" s="5">
        <v>6105</v>
      </c>
      <c r="C41" s="6">
        <v>2017</v>
      </c>
      <c r="D41" s="4" t="s">
        <v>20</v>
      </c>
      <c r="E41" s="4" t="s">
        <v>6</v>
      </c>
    </row>
    <row r="42" spans="1:5" ht="12.75" customHeight="1" x14ac:dyDescent="0.2">
      <c r="A42" s="16" t="str">
        <f ca="1">UPPER(Form_Responses157[[#This Row],[NOMBRE  DEL DEPORTISTA]])</f>
        <v>AGUSTIN HENAO CHING</v>
      </c>
      <c r="B42" s="16">
        <v>6093</v>
      </c>
      <c r="C42" s="6">
        <v>2017</v>
      </c>
      <c r="D42" s="4" t="s">
        <v>20</v>
      </c>
      <c r="E42" s="4" t="s">
        <v>6</v>
      </c>
    </row>
    <row r="43" spans="1:5" ht="12.75" customHeight="1" x14ac:dyDescent="0.2">
      <c r="A43" s="4" t="str">
        <f ca="1">UPPER(Form_Responses157[[#This Row],[NOMBRE  DEL DEPORTISTA]])</f>
        <v>MATIAS ALFONSO MORENO</v>
      </c>
      <c r="B43" s="18">
        <v>6098</v>
      </c>
      <c r="C43" s="6">
        <v>2017</v>
      </c>
      <c r="D43" s="4" t="s">
        <v>20</v>
      </c>
      <c r="E43" s="4" t="s">
        <v>6</v>
      </c>
    </row>
    <row r="44" spans="1:5" ht="12.75" customHeight="1" x14ac:dyDescent="0.2">
      <c r="A44" s="4" t="str">
        <f ca="1">UPPER(Form_Responses157[[#This Row],[NOMBRE  DEL DEPORTISTA]])</f>
        <v>JUAN SEBASTIAN CORREDOR</v>
      </c>
      <c r="B44" s="18">
        <v>5590</v>
      </c>
      <c r="C44" s="6">
        <v>2017</v>
      </c>
      <c r="D44" s="4" t="s">
        <v>20</v>
      </c>
      <c r="E44" s="4" t="s">
        <v>6</v>
      </c>
    </row>
    <row r="45" spans="1:5" ht="12.75" customHeight="1" x14ac:dyDescent="0.2">
      <c r="A45" s="4" t="str">
        <f ca="1">UPPER(Form_Responses157[[#This Row],[NOMBRE  DEL DEPORTISTA]])</f>
        <v xml:space="preserve"> CRISTOPHER ESCOBAR OLAYA</v>
      </c>
      <c r="B45" s="5">
        <v>4544</v>
      </c>
      <c r="C45" s="6">
        <v>2017</v>
      </c>
      <c r="D45" s="4" t="s">
        <v>20</v>
      </c>
      <c r="E45" s="4" t="s">
        <v>6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workbookViewId="0">
      <selection activeCell="F35" sqref="F35"/>
    </sheetView>
  </sheetViews>
  <sheetFormatPr baseColWidth="10" defaultColWidth="12.5703125" defaultRowHeight="12.75" x14ac:dyDescent="0.2"/>
  <cols>
    <col min="1" max="1" width="41.28515625" style="13" customWidth="1"/>
    <col min="2" max="2" width="13.85546875" style="14" customWidth="1"/>
    <col min="3" max="3" width="11.85546875" style="13" customWidth="1"/>
    <col min="4" max="4" width="24" style="13" customWidth="1"/>
    <col min="5" max="5" width="20.42578125" style="13" customWidth="1"/>
    <col min="6" max="6" width="37" style="10" customWidth="1"/>
    <col min="7" max="11" width="18.85546875" style="10" customWidth="1"/>
    <col min="12" max="19" width="12.5703125" style="10"/>
    <col min="20" max="16384" width="12.5703125" style="11"/>
  </cols>
  <sheetData>
    <row r="1" spans="1:19" s="9" customFormat="1" ht="33.75" customHeight="1" x14ac:dyDescent="0.2">
      <c r="A1" s="25" t="s">
        <v>8</v>
      </c>
      <c r="B1" s="26" t="s">
        <v>0</v>
      </c>
      <c r="C1" s="27" t="s">
        <v>9</v>
      </c>
      <c r="D1" s="26" t="s">
        <v>5</v>
      </c>
      <c r="E1" s="28" t="s">
        <v>1</v>
      </c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x14ac:dyDescent="0.2">
      <c r="A2" s="21" t="str">
        <f ca="1">UPPER(Form_Responses158[[#This Row],[NOMBRE  DEL DEPORTISTA]])</f>
        <v xml:space="preserve">JUAN DAVID GARCÍA HERNÁNDEZ </v>
      </c>
      <c r="B2" s="21">
        <v>2406</v>
      </c>
      <c r="C2" s="6">
        <v>2009</v>
      </c>
      <c r="D2" s="4" t="s">
        <v>3</v>
      </c>
      <c r="E2" s="4" t="s">
        <v>6</v>
      </c>
    </row>
    <row r="3" spans="1:19" x14ac:dyDescent="0.2">
      <c r="A3" s="23" t="str">
        <f ca="1">UPPER(Form_Responses158[[#This Row],[NOMBRE  DEL DEPORTISTA]])</f>
        <v xml:space="preserve">MATÍAS GUZMÁN AGUILAR </v>
      </c>
      <c r="B3" s="23">
        <v>5787</v>
      </c>
      <c r="C3" s="6">
        <v>2009</v>
      </c>
      <c r="D3" s="4" t="s">
        <v>3</v>
      </c>
      <c r="E3" s="4" t="s">
        <v>6</v>
      </c>
    </row>
    <row r="4" spans="1:19" x14ac:dyDescent="0.2">
      <c r="A4" s="4" t="str">
        <f ca="1">UPPER(Form_Responses158[[#This Row],[NOMBRE  DEL DEPORTISTA]])</f>
        <v/>
      </c>
      <c r="B4" s="5"/>
      <c r="C4" s="6"/>
      <c r="D4" s="4"/>
      <c r="E4" s="4"/>
    </row>
    <row r="5" spans="1:19" x14ac:dyDescent="0.2">
      <c r="A5" s="23" t="str">
        <f ca="1">UPPER(Form_Responses158[[#This Row],[NOMBRE  DEL DEPORTISTA]])</f>
        <v>JUAN ANGEL SUAREZ PIÑEROS</v>
      </c>
      <c r="B5" s="23">
        <v>1295</v>
      </c>
      <c r="C5" s="6">
        <v>2010</v>
      </c>
      <c r="D5" s="4" t="s">
        <v>3</v>
      </c>
      <c r="E5" s="4" t="s">
        <v>6</v>
      </c>
    </row>
    <row r="6" spans="1:19" x14ac:dyDescent="0.2">
      <c r="A6" s="21" t="str">
        <f ca="1">UPPER(Form_Responses158[[#This Row],[NOMBRE  DEL DEPORTISTA]])</f>
        <v>SANTIAGO RAMIREZ MESA</v>
      </c>
      <c r="B6" s="21">
        <v>5795</v>
      </c>
      <c r="C6" s="6">
        <v>2010</v>
      </c>
      <c r="D6" s="4" t="s">
        <v>3</v>
      </c>
      <c r="E6" s="4" t="s">
        <v>6</v>
      </c>
    </row>
    <row r="7" spans="1:19" x14ac:dyDescent="0.2">
      <c r="A7" s="23" t="str">
        <f ca="1">UPPER(Form_Responses158[[#This Row],[NOMBRE  DEL DEPORTISTA]])</f>
        <v>ALEJANDRO PEÑA VARGAS</v>
      </c>
      <c r="B7" s="23">
        <v>5560</v>
      </c>
      <c r="C7" s="6">
        <v>2010</v>
      </c>
      <c r="D7" s="4" t="s">
        <v>3</v>
      </c>
      <c r="E7" s="4" t="s">
        <v>6</v>
      </c>
    </row>
    <row r="8" spans="1:19" x14ac:dyDescent="0.2">
      <c r="A8" s="21" t="str">
        <f ca="1">UPPER(Form_Responses158[[#This Row],[NOMBRE  DEL DEPORTISTA]])</f>
        <v xml:space="preserve">JUAN SEBASTIAN MORENO PADILLA </v>
      </c>
      <c r="B8" s="21">
        <v>4434</v>
      </c>
      <c r="C8" s="6">
        <v>2010</v>
      </c>
      <c r="D8" s="4" t="s">
        <v>3</v>
      </c>
      <c r="E8" s="4" t="s">
        <v>6</v>
      </c>
    </row>
    <row r="9" spans="1:19" x14ac:dyDescent="0.2">
      <c r="A9" s="23" t="str">
        <f ca="1">UPPER(Form_Responses158[[#This Row],[NOMBRE  DEL DEPORTISTA]])</f>
        <v>LUIS FELIPE SANCHEZ URIBE</v>
      </c>
      <c r="B9" s="23">
        <v>5752</v>
      </c>
      <c r="C9" s="6">
        <v>2010</v>
      </c>
      <c r="D9" s="4" t="s">
        <v>3</v>
      </c>
      <c r="E9" s="4" t="s">
        <v>6</v>
      </c>
    </row>
    <row r="10" spans="1:19" x14ac:dyDescent="0.2">
      <c r="A10" s="21" t="str">
        <f ca="1">UPPER(Form_Responses158[[#This Row],[NOMBRE  DEL DEPORTISTA]])</f>
        <v>JUAN PABLO MARTINEZ CARDENAS</v>
      </c>
      <c r="B10" s="21">
        <v>1439</v>
      </c>
      <c r="C10" s="6">
        <v>2010</v>
      </c>
      <c r="D10" s="4" t="s">
        <v>3</v>
      </c>
      <c r="E10" s="4" t="s">
        <v>6</v>
      </c>
    </row>
    <row r="11" spans="1:19" x14ac:dyDescent="0.2">
      <c r="A11" s="4" t="str">
        <f ca="1">UPPER(Form_Responses158[[#This Row],[NOMBRE  DEL DEPORTISTA]])</f>
        <v/>
      </c>
      <c r="B11" s="5"/>
      <c r="C11" s="6"/>
      <c r="D11" s="4"/>
      <c r="E11" s="4"/>
    </row>
    <row r="12" spans="1:19" x14ac:dyDescent="0.2">
      <c r="A12" s="21" t="str">
        <f ca="1">UPPER(Form_Responses158[[#This Row],[NOMBRE  DEL DEPORTISTA]])</f>
        <v xml:space="preserve">TOMAS ALVIS VIATELA </v>
      </c>
      <c r="B12" s="21">
        <v>5683</v>
      </c>
      <c r="C12" s="6">
        <v>2011</v>
      </c>
      <c r="D12" s="4" t="s">
        <v>3</v>
      </c>
      <c r="E12" s="4" t="s">
        <v>6</v>
      </c>
    </row>
    <row r="13" spans="1:19" x14ac:dyDescent="0.2">
      <c r="A13" s="21" t="str">
        <f ca="1">UPPER(Form_Responses158[[#This Row],[NOMBRE  DEL DEPORTISTA]])</f>
        <v xml:space="preserve">SEBASTIÁN CAMILO GARZÓN VARGAS </v>
      </c>
      <c r="B13" s="21">
        <v>4166</v>
      </c>
      <c r="C13" s="6">
        <v>2011</v>
      </c>
      <c r="D13" s="4" t="s">
        <v>3</v>
      </c>
      <c r="E13" s="4" t="s">
        <v>6</v>
      </c>
    </row>
    <row r="14" spans="1:19" x14ac:dyDescent="0.2">
      <c r="A14" s="23" t="str">
        <f ca="1">UPPER(Form_Responses158[[#This Row],[NOMBRE  DEL DEPORTISTA]])</f>
        <v xml:space="preserve">MATEO VARGAS MARTINEZ </v>
      </c>
      <c r="B14" s="23">
        <v>4283</v>
      </c>
      <c r="C14" s="6">
        <v>2011</v>
      </c>
      <c r="D14" s="4" t="s">
        <v>3</v>
      </c>
      <c r="E14" s="4" t="s">
        <v>6</v>
      </c>
    </row>
    <row r="15" spans="1:19" x14ac:dyDescent="0.2">
      <c r="A15" s="21" t="str">
        <f ca="1">UPPER(Form_Responses158[[#This Row],[NOMBRE  DEL DEPORTISTA]])</f>
        <v>ALAN GUATEQUE ARGÜELLO</v>
      </c>
      <c r="B15" s="21">
        <v>5712</v>
      </c>
      <c r="C15" s="6">
        <v>2011</v>
      </c>
      <c r="D15" s="4" t="s">
        <v>3</v>
      </c>
      <c r="E15" s="4" t="s">
        <v>6</v>
      </c>
    </row>
    <row r="16" spans="1:19" x14ac:dyDescent="0.2">
      <c r="A16" s="4" t="str">
        <f ca="1">UPPER(Form_Responses158[[#This Row],[NOMBRE  DEL DEPORTISTA]])</f>
        <v/>
      </c>
      <c r="B16" s="5"/>
      <c r="C16" s="6"/>
      <c r="D16" s="4"/>
      <c r="E16" s="4"/>
    </row>
    <row r="17" spans="1:5" x14ac:dyDescent="0.2">
      <c r="A17" s="23" t="str">
        <f ca="1">UPPER(Form_Responses158[[#This Row],[NOMBRE  DEL DEPORTISTA]])</f>
        <v>JOHAN FELIPE CAMEN SOSA</v>
      </c>
      <c r="B17" s="23">
        <v>1286</v>
      </c>
      <c r="C17" s="6">
        <v>2012</v>
      </c>
      <c r="D17" s="4" t="s">
        <v>3</v>
      </c>
      <c r="E17" s="4" t="s">
        <v>6</v>
      </c>
    </row>
    <row r="18" spans="1:5" x14ac:dyDescent="0.2">
      <c r="A18" s="21" t="str">
        <f ca="1">UPPER(Form_Responses158[[#This Row],[NOMBRE  DEL DEPORTISTA]])</f>
        <v>JERONIMO AREVALO LUNA</v>
      </c>
      <c r="B18" s="21">
        <v>4247</v>
      </c>
      <c r="C18" s="6">
        <v>2012</v>
      </c>
      <c r="D18" s="4" t="s">
        <v>3</v>
      </c>
      <c r="E18" s="4" t="s">
        <v>6</v>
      </c>
    </row>
    <row r="19" spans="1:5" x14ac:dyDescent="0.2">
      <c r="A19" s="23" t="str">
        <f ca="1">UPPER(Form_Responses158[[#This Row],[NOMBRE  DEL DEPORTISTA]])</f>
        <v>ERICK SAMUEL GONZALEZ GAVILAN</v>
      </c>
      <c r="B19" s="23">
        <v>4167</v>
      </c>
      <c r="C19" s="6">
        <v>2012</v>
      </c>
      <c r="D19" s="4" t="s">
        <v>3</v>
      </c>
      <c r="E19" s="4" t="s">
        <v>6</v>
      </c>
    </row>
    <row r="20" spans="1:5" x14ac:dyDescent="0.2">
      <c r="A20" s="21" t="str">
        <f ca="1">UPPER(Form_Responses158[[#This Row],[NOMBRE  DEL DEPORTISTA]])</f>
        <v>EMILIO VANEGAS VILLAMIL</v>
      </c>
      <c r="B20" s="21">
        <v>4372</v>
      </c>
      <c r="C20" s="6">
        <v>2012</v>
      </c>
      <c r="D20" s="4" t="s">
        <v>3</v>
      </c>
      <c r="E20" s="4" t="s">
        <v>6</v>
      </c>
    </row>
    <row r="21" spans="1:5" x14ac:dyDescent="0.2">
      <c r="A21" s="23" t="str">
        <f ca="1">UPPER(Form_Responses158[[#This Row],[NOMBRE  DEL DEPORTISTA]])</f>
        <v xml:space="preserve">JUAN JOSE AMAYA GARCIA </v>
      </c>
      <c r="B21" s="23">
        <v>3920</v>
      </c>
      <c r="C21" s="6">
        <v>2012</v>
      </c>
      <c r="D21" s="4" t="s">
        <v>3</v>
      </c>
      <c r="E21" s="4" t="s">
        <v>6</v>
      </c>
    </row>
    <row r="22" spans="1:5" x14ac:dyDescent="0.2">
      <c r="A22" s="23" t="str">
        <f ca="1">UPPER(Form_Responses158[[#This Row],[NOMBRE  DEL DEPORTISTA]])</f>
        <v xml:space="preserve">MATIAS OBANDO ARIZA </v>
      </c>
      <c r="B22" s="23">
        <v>5362</v>
      </c>
      <c r="C22" s="6">
        <v>2012</v>
      </c>
      <c r="D22" s="4" t="s">
        <v>3</v>
      </c>
      <c r="E22" s="4" t="s">
        <v>6</v>
      </c>
    </row>
    <row r="23" spans="1:5" x14ac:dyDescent="0.2">
      <c r="A23" s="23" t="str">
        <f ca="1">UPPER(Form_Responses158[[#This Row],[NOMBRE  DEL DEPORTISTA]])</f>
        <v>SAMUEL ESTEBAN PAIPA LEÓN</v>
      </c>
      <c r="B23" s="23">
        <v>6070</v>
      </c>
      <c r="C23" s="6">
        <v>2012</v>
      </c>
      <c r="D23" s="4" t="s">
        <v>3</v>
      </c>
      <c r="E23" s="4" t="s">
        <v>6</v>
      </c>
    </row>
    <row r="24" spans="1:5" x14ac:dyDescent="0.2">
      <c r="A24" s="4" t="str">
        <f ca="1">UPPER(Form_Responses158[[#This Row],[NOMBRE  DEL DEPORTISTA]])</f>
        <v/>
      </c>
      <c r="B24" s="5"/>
      <c r="C24" s="6"/>
      <c r="D24" s="4"/>
      <c r="E24" s="4"/>
    </row>
    <row r="25" spans="1:5" x14ac:dyDescent="0.2">
      <c r="A25" s="23" t="str">
        <f ca="1">UPPER(Form_Responses158[[#This Row],[NOMBRE  DEL DEPORTISTA]])</f>
        <v>MARTIN TAMAYO DIAZ</v>
      </c>
      <c r="B25" s="23">
        <v>5878</v>
      </c>
      <c r="C25" s="6">
        <v>2013</v>
      </c>
      <c r="D25" s="4" t="s">
        <v>3</v>
      </c>
      <c r="E25" s="4" t="s">
        <v>6</v>
      </c>
    </row>
    <row r="26" spans="1:5" x14ac:dyDescent="0.2">
      <c r="A26" s="21" t="str">
        <f ca="1">UPPER(Form_Responses158[[#This Row],[NOMBRE  DEL DEPORTISTA]])</f>
        <v>LUIS MAURICIO YANES MEZA</v>
      </c>
      <c r="B26" s="21">
        <v>6180</v>
      </c>
      <c r="C26" s="6">
        <v>2013</v>
      </c>
      <c r="D26" s="4" t="s">
        <v>3</v>
      </c>
      <c r="E26" s="4" t="s">
        <v>6</v>
      </c>
    </row>
    <row r="27" spans="1:5" x14ac:dyDescent="0.2">
      <c r="A27" s="4" t="str">
        <f ca="1">UPPER(Form_Responses158[[#This Row],[NOMBRE  DEL DEPORTISTA]])</f>
        <v/>
      </c>
      <c r="B27" s="5"/>
      <c r="C27" s="6"/>
      <c r="D27" s="4"/>
      <c r="E27" s="4"/>
    </row>
    <row r="28" spans="1:5" x14ac:dyDescent="0.2">
      <c r="A28" s="23" t="str">
        <f ca="1">UPPER(Form_Responses158[[#This Row],[NOMBRE  DEL DEPORTISTA]])</f>
        <v>AARON SUAREZ BAQUERO</v>
      </c>
      <c r="B28" s="23">
        <v>6164</v>
      </c>
      <c r="C28" s="6">
        <v>2014</v>
      </c>
      <c r="D28" s="4" t="s">
        <v>3</v>
      </c>
      <c r="E28" s="4" t="s">
        <v>6</v>
      </c>
    </row>
    <row r="29" spans="1:5" x14ac:dyDescent="0.2">
      <c r="A29" s="23" t="str">
        <f ca="1">UPPER(Form_Responses158[[#This Row],[NOMBRE  DEL DEPORTISTA]])</f>
        <v xml:space="preserve">JOEL  RODRIGUEZ TENJO </v>
      </c>
      <c r="B29" s="23">
        <v>5476</v>
      </c>
      <c r="C29" s="6">
        <v>2014</v>
      </c>
      <c r="D29" s="4" t="s">
        <v>3</v>
      </c>
      <c r="E29" s="4" t="s">
        <v>6</v>
      </c>
    </row>
    <row r="30" spans="1:5" x14ac:dyDescent="0.2">
      <c r="A30" s="21" t="str">
        <f ca="1">UPPER(Form_Responses158[[#This Row],[NOMBRE  DEL DEPORTISTA]])</f>
        <v>MATIAS PEÑUELA ARDILA</v>
      </c>
      <c r="B30" s="21">
        <v>5639</v>
      </c>
      <c r="C30" s="6">
        <v>2014</v>
      </c>
      <c r="D30" s="4" t="s">
        <v>3</v>
      </c>
      <c r="E30" s="4" t="s">
        <v>6</v>
      </c>
    </row>
    <row r="31" spans="1:5" x14ac:dyDescent="0.2">
      <c r="A31" s="4" t="str">
        <f ca="1">UPPER(Form_Responses158[[#This Row],[NOMBRE  DEL DEPORTISTA]])</f>
        <v/>
      </c>
      <c r="B31" s="5"/>
      <c r="C31" s="6"/>
      <c r="D31" s="4"/>
      <c r="E31" s="4"/>
    </row>
    <row r="32" spans="1:5" x14ac:dyDescent="0.2">
      <c r="A32" s="7" t="str">
        <f ca="1">UPPER(Form_Responses158[[#This Row],[NOMBRE  DEL DEPORTISTA]])</f>
        <v>DYLAN ESTEBAN GARCIA RODRIGUEZ</v>
      </c>
      <c r="B32" s="32">
        <v>2968</v>
      </c>
      <c r="C32" s="36">
        <v>2015</v>
      </c>
      <c r="D32" s="4" t="s">
        <v>3</v>
      </c>
      <c r="E32" s="4" t="s">
        <v>6</v>
      </c>
    </row>
    <row r="33" spans="1:5" x14ac:dyDescent="0.2">
      <c r="A33" s="7" t="str">
        <f ca="1">UPPER(Form_Responses158[[#This Row],[NOMBRE  DEL DEPORTISTA]])</f>
        <v>THOMAS MARIN BULLA</v>
      </c>
      <c r="B33" s="32">
        <v>4415</v>
      </c>
      <c r="C33" s="36">
        <v>2015</v>
      </c>
      <c r="D33" s="4" t="s">
        <v>3</v>
      </c>
      <c r="E33" s="4" t="s">
        <v>6</v>
      </c>
    </row>
    <row r="34" spans="1:5" x14ac:dyDescent="0.2">
      <c r="A34" s="7" t="str">
        <f ca="1">UPPER(Form_Responses158[[#This Row],[NOMBRE  DEL DEPORTISTA]])</f>
        <v>HERNAN DAVID ROSAS RAMIREZ</v>
      </c>
      <c r="B34" s="32">
        <v>4390</v>
      </c>
      <c r="C34" s="36">
        <v>2015</v>
      </c>
      <c r="D34" s="4" t="s">
        <v>3</v>
      </c>
      <c r="E34" s="4" t="s">
        <v>6</v>
      </c>
    </row>
    <row r="35" spans="1:5" x14ac:dyDescent="0.2">
      <c r="A35" s="7" t="str">
        <f ca="1">UPPER(Form_Responses158[[#This Row],[NOMBRE  DEL DEPORTISTA]])</f>
        <v>DANIEL FELIPE TOVAR RAMIREZ</v>
      </c>
      <c r="B35" s="32">
        <v>4535</v>
      </c>
      <c r="C35" s="36">
        <v>2015</v>
      </c>
      <c r="D35" s="4" t="s">
        <v>3</v>
      </c>
      <c r="E35" s="4" t="s">
        <v>6</v>
      </c>
    </row>
    <row r="36" spans="1:5" x14ac:dyDescent="0.2">
      <c r="A36" s="7" t="str">
        <f ca="1">UPPER(Form_Responses158[[#This Row],[NOMBRE  DEL DEPORTISTA]])</f>
        <v>SAMUEL FONSECA ZARATE</v>
      </c>
      <c r="B36" s="32">
        <v>2552</v>
      </c>
      <c r="C36" s="36">
        <v>2015</v>
      </c>
      <c r="D36" s="4" t="s">
        <v>3</v>
      </c>
      <c r="E36" s="4" t="s">
        <v>6</v>
      </c>
    </row>
    <row r="37" spans="1:5" x14ac:dyDescent="0.2">
      <c r="A37" s="4" t="str">
        <f ca="1">UPPER(Form_Responses158[[#This Row],[NOMBRE  DEL DEPORTISTA]])</f>
        <v/>
      </c>
      <c r="B37" s="5"/>
      <c r="C37" s="6"/>
      <c r="D37" s="4"/>
      <c r="E37" s="4"/>
    </row>
    <row r="38" spans="1:5" x14ac:dyDescent="0.2">
      <c r="A38" s="4" t="str">
        <f ca="1">UPPER(Form_Responses158[[#This Row],[NOMBRE  DEL DEPORTISTA]])</f>
        <v>JULIAN ANDRES ROJAS MOLANO</v>
      </c>
      <c r="B38" s="5">
        <v>5430</v>
      </c>
      <c r="C38" s="6">
        <v>2016</v>
      </c>
      <c r="D38" s="4" t="s">
        <v>3</v>
      </c>
      <c r="E38" s="4" t="s">
        <v>6</v>
      </c>
    </row>
    <row r="39" spans="1:5" x14ac:dyDescent="0.2">
      <c r="A39" s="4" t="str">
        <f ca="1">UPPER(Form_Responses158[[#This Row],[NOMBRE  DEL DEPORTISTA]])</f>
        <v>ADRIAN BELTRAN JUYO</v>
      </c>
      <c r="B39" s="5">
        <v>2274</v>
      </c>
      <c r="C39" s="6">
        <v>2016</v>
      </c>
      <c r="D39" s="4" t="s">
        <v>3</v>
      </c>
      <c r="E39" s="4" t="s">
        <v>6</v>
      </c>
    </row>
    <row r="40" spans="1:5" x14ac:dyDescent="0.2">
      <c r="A40" s="4" t="str">
        <f ca="1">UPPER(Form_Responses158[[#This Row],[NOMBRE  DEL DEPORTISTA]])</f>
        <v>MATIAS FELIPE JARA ZARTA</v>
      </c>
      <c r="B40" s="5">
        <v>6014</v>
      </c>
      <c r="C40" s="6">
        <v>2016</v>
      </c>
      <c r="D40" s="4" t="s">
        <v>3</v>
      </c>
      <c r="E40" s="4" t="s">
        <v>6</v>
      </c>
    </row>
    <row r="41" spans="1:5" x14ac:dyDescent="0.2">
      <c r="A41" s="4" t="str">
        <f ca="1">UPPER(Form_Responses158[[#This Row],[NOMBRE  DEL DEPORTISTA]])</f>
        <v>MATIAS FELIPE PACHECO GORDILLO</v>
      </c>
      <c r="B41" s="5">
        <v>5439</v>
      </c>
      <c r="C41" s="6">
        <v>2016</v>
      </c>
      <c r="D41" s="4" t="s">
        <v>3</v>
      </c>
      <c r="E41" s="4" t="s">
        <v>6</v>
      </c>
    </row>
    <row r="42" spans="1:5" x14ac:dyDescent="0.2">
      <c r="A42" s="4" t="str">
        <f ca="1">UPPER(Form_Responses158[[#This Row],[NOMBRE  DEL DEPORTISTA]])</f>
        <v>JUAN JOSE CANCELADO VERA</v>
      </c>
      <c r="B42" s="5">
        <v>2696</v>
      </c>
      <c r="C42" s="6">
        <v>2016</v>
      </c>
      <c r="D42" s="4" t="s">
        <v>3</v>
      </c>
      <c r="E42" s="4" t="s">
        <v>6</v>
      </c>
    </row>
    <row r="43" spans="1:5" x14ac:dyDescent="0.2">
      <c r="A43" s="4" t="str">
        <f ca="1">UPPER(Form_Responses158[[#This Row],[NOMBRE  DEL DEPORTISTA]])</f>
        <v>MARTIN ROMERO GUATIVA</v>
      </c>
      <c r="B43" s="5">
        <v>6120</v>
      </c>
      <c r="C43" s="6">
        <v>2016</v>
      </c>
      <c r="D43" s="4" t="s">
        <v>3</v>
      </c>
      <c r="E43" s="4" t="s">
        <v>6</v>
      </c>
    </row>
    <row r="44" spans="1:5" x14ac:dyDescent="0.2">
      <c r="A44" s="4" t="str">
        <f ca="1">UPPER(Form_Responses158[[#This Row],[NOMBRE  DEL DEPORTISTA]])</f>
        <v>DANIEL ALEJANDRO MORALES DELGADO</v>
      </c>
      <c r="B44" s="5">
        <v>5610</v>
      </c>
      <c r="C44" s="6">
        <v>2016</v>
      </c>
      <c r="D44" s="4" t="s">
        <v>3</v>
      </c>
      <c r="E44" s="4" t="s">
        <v>6</v>
      </c>
    </row>
    <row r="45" spans="1:5" x14ac:dyDescent="0.2">
      <c r="A45" s="4" t="str">
        <f ca="1">UPPER(Form_Responses158[[#This Row],[NOMBRE  DEL DEPORTISTA]])</f>
        <v/>
      </c>
      <c r="B45" s="5"/>
      <c r="C45" s="6"/>
      <c r="D45" s="4"/>
      <c r="E45" s="4"/>
    </row>
    <row r="46" spans="1:5" x14ac:dyDescent="0.2">
      <c r="A46" s="4" t="str">
        <f ca="1">UPPER(Form_Responses158[[#This Row],[NOMBRE  DEL DEPORTISTA]])</f>
        <v>MARTIN JESE LINARES OLAYA</v>
      </c>
      <c r="B46" s="5">
        <v>2489</v>
      </c>
      <c r="C46" s="6">
        <v>2017</v>
      </c>
      <c r="D46" s="4" t="s">
        <v>3</v>
      </c>
      <c r="E46" s="4" t="s">
        <v>6</v>
      </c>
    </row>
    <row r="47" spans="1:5" x14ac:dyDescent="0.2">
      <c r="A47" s="4" t="str">
        <f ca="1">UPPER(Form_Responses158[[#This Row],[NOMBRE  DEL DEPORTISTA]])</f>
        <v>MARTIN ALDANA TORRES</v>
      </c>
      <c r="B47" s="5">
        <v>4546</v>
      </c>
      <c r="C47" s="6">
        <v>2017</v>
      </c>
      <c r="D47" s="4" t="s">
        <v>3</v>
      </c>
      <c r="E47" s="4" t="s">
        <v>6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workbookViewId="0">
      <selection activeCell="F16" sqref="F16"/>
    </sheetView>
  </sheetViews>
  <sheetFormatPr baseColWidth="10" defaultColWidth="12.5703125" defaultRowHeight="12.75" x14ac:dyDescent="0.2"/>
  <cols>
    <col min="1" max="1" width="41.28515625" style="13" customWidth="1"/>
    <col min="2" max="2" width="13.85546875" style="14" customWidth="1"/>
    <col min="3" max="3" width="11.85546875" style="13" customWidth="1"/>
    <col min="4" max="4" width="24" style="13" customWidth="1"/>
    <col min="5" max="5" width="20.42578125" style="11" customWidth="1"/>
    <col min="6" max="6" width="37" style="10" customWidth="1"/>
    <col min="7" max="11" width="18.85546875" style="10" customWidth="1"/>
    <col min="12" max="19" width="12.5703125" style="10"/>
    <col min="20" max="16384" width="12.5703125" style="11"/>
  </cols>
  <sheetData>
    <row r="1" spans="1:19" s="9" customFormat="1" ht="33.75" customHeight="1" x14ac:dyDescent="0.2">
      <c r="A1" s="25" t="s">
        <v>8</v>
      </c>
      <c r="B1" s="26" t="s">
        <v>0</v>
      </c>
      <c r="C1" s="27" t="s">
        <v>9</v>
      </c>
      <c r="D1" s="26" t="s">
        <v>5</v>
      </c>
      <c r="E1" s="28" t="s">
        <v>1</v>
      </c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x14ac:dyDescent="0.2">
      <c r="A2" s="45" t="str">
        <f ca="1">UPPER(Form_Responses1586[[#This Row],[NOMBRE  DEL DEPORTISTA]])</f>
        <v xml:space="preserve">NICOLAS ANDRES PINZON ZAMORA </v>
      </c>
      <c r="B2" s="7">
        <v>6179</v>
      </c>
      <c r="C2" s="6">
        <v>2012</v>
      </c>
      <c r="D2" s="4" t="s">
        <v>19</v>
      </c>
      <c r="E2" s="46" t="s">
        <v>6</v>
      </c>
    </row>
    <row r="3" spans="1:19" x14ac:dyDescent="0.2">
      <c r="A3" s="47" t="str">
        <f ca="1">UPPER(Form_Responses1586[[#This Row],[NOMBRE  DEL DEPORTISTA]])</f>
        <v xml:space="preserve">SAMUEL ESTEBAN SUAREZ ROJAS </v>
      </c>
      <c r="B3" s="7">
        <v>6053</v>
      </c>
      <c r="C3" s="6">
        <v>2012</v>
      </c>
      <c r="D3" s="4" t="s">
        <v>19</v>
      </c>
      <c r="E3" s="46" t="s">
        <v>6</v>
      </c>
    </row>
    <row r="4" spans="1:19" x14ac:dyDescent="0.2">
      <c r="A4" s="48" t="str">
        <f ca="1">UPPER(Form_Responses1586[[#This Row],[NOMBRE  DEL DEPORTISTA]])</f>
        <v/>
      </c>
      <c r="B4" s="33"/>
      <c r="C4" s="43"/>
      <c r="D4" s="19"/>
      <c r="E4" s="49"/>
    </row>
    <row r="5" spans="1:19" x14ac:dyDescent="0.2">
      <c r="A5" s="45" t="str">
        <f ca="1">UPPER(Form_Responses1586[[#This Row],[NOMBRE  DEL DEPORTISTA]])</f>
        <v xml:space="preserve">THIAGO JACOBO TORRES  ZAMUDIO </v>
      </c>
      <c r="B5" s="7">
        <v>5523</v>
      </c>
      <c r="C5" s="6">
        <v>2014</v>
      </c>
      <c r="D5" s="4" t="s">
        <v>19</v>
      </c>
      <c r="E5" s="46" t="s">
        <v>6</v>
      </c>
    </row>
    <row r="6" spans="1:19" x14ac:dyDescent="0.2">
      <c r="A6" s="47" t="str">
        <f ca="1">UPPER(Form_Responses1586[[#This Row],[NOMBRE  DEL DEPORTISTA]])</f>
        <v xml:space="preserve">MARTIN JOSUE HURTADO RUIZ </v>
      </c>
      <c r="B6" s="7">
        <v>5390</v>
      </c>
      <c r="C6" s="6">
        <v>2014</v>
      </c>
      <c r="D6" s="4" t="s">
        <v>19</v>
      </c>
      <c r="E6" s="46" t="s">
        <v>6</v>
      </c>
    </row>
    <row r="7" spans="1:19" x14ac:dyDescent="0.2">
      <c r="A7" s="50" t="str">
        <f ca="1">UPPER(Form_Responses1586[[#This Row],[NOMBRE  DEL DEPORTISTA]])</f>
        <v>SAMUEL ROZO LÓPEZ</v>
      </c>
      <c r="B7" s="32">
        <v>5523</v>
      </c>
      <c r="C7" s="6">
        <v>2014</v>
      </c>
      <c r="D7" s="4" t="s">
        <v>19</v>
      </c>
      <c r="E7" s="46" t="s">
        <v>6</v>
      </c>
    </row>
    <row r="8" spans="1:19" x14ac:dyDescent="0.2">
      <c r="A8" s="51" t="str">
        <f ca="1">UPPER(Form_Responses1586[[#This Row],[NOMBRE  DEL DEPORTISTA]])</f>
        <v>JUAN PABLO YAYA PARADA</v>
      </c>
      <c r="B8" s="40">
        <v>5438</v>
      </c>
      <c r="C8" s="6">
        <v>2014</v>
      </c>
      <c r="D8" s="4" t="s">
        <v>19</v>
      </c>
      <c r="E8" s="46" t="s">
        <v>6</v>
      </c>
    </row>
    <row r="9" spans="1:19" x14ac:dyDescent="0.2">
      <c r="A9" s="51" t="str">
        <f ca="1">UPPER(Form_Responses1586[[#This Row],[NOMBRE  DEL DEPORTISTA]])</f>
        <v/>
      </c>
      <c r="B9" s="40"/>
      <c r="C9" s="43"/>
      <c r="D9" s="19"/>
      <c r="E9" s="49"/>
    </row>
    <row r="10" spans="1:19" x14ac:dyDescent="0.2">
      <c r="A10" s="52" t="str">
        <f ca="1">UPPER(Form_Responses1586[[#This Row],[NOMBRE  DEL DEPORTISTA]])</f>
        <v>SANTIAGO ACOSTA MASS</v>
      </c>
      <c r="B10" s="53">
        <v>5922</v>
      </c>
      <c r="C10" s="54">
        <v>2015</v>
      </c>
      <c r="D10" s="55" t="s">
        <v>19</v>
      </c>
      <c r="E10" s="56" t="s">
        <v>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GRUPOS ESPECIALES</vt:lpstr>
      <vt:lpstr>CENTRO PF</vt:lpstr>
      <vt:lpstr>NORTE PF</vt:lpstr>
      <vt:lpstr>OCCIDENTE PF</vt:lpstr>
      <vt:lpstr>BOSA PF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Andrés Aguirre Porras</dc:creator>
  <cp:lastModifiedBy>Juan Pablo Garcés Toledo</cp:lastModifiedBy>
  <dcterms:created xsi:type="dcterms:W3CDTF">2024-12-10T20:10:32Z</dcterms:created>
  <dcterms:modified xsi:type="dcterms:W3CDTF">2025-12-22T19:30:38Z</dcterms:modified>
</cp:coreProperties>
</file>